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J:\Old Server\PC_Data\AudioVisual Dept\DVD &amp; VIDEO\Title By Title Production\John Lennon\Gimme Some Truth + Imagine\DVD\"/>
    </mc:Choice>
  </mc:AlternateContent>
  <xr:revisionPtr revIDLastSave="0" documentId="13_ncr:1_{98BF3AD9-EAA1-43D1-BBB5-A701023E16F8}" xr6:coauthVersionLast="36" xr6:coauthVersionMax="37" xr10:uidLastSave="{00000000-0000-0000-0000-000000000000}"/>
  <bookViews>
    <workbookView xWindow="-31605" yWindow="-1815" windowWidth="21840" windowHeight="11820" activeTab="1" xr2:uid="{00000000-000D-0000-FFFF-FFFF00000000}"/>
  </bookViews>
  <sheets>
    <sheet name="Explicit Guidlines" sheetId="4" r:id="rId1"/>
    <sheet name="Imagine" sheetId="3" r:id="rId2"/>
    <sheet name="Gimme Some Truth" sheetId="5" r:id="rId3"/>
    <sheet name="Bonus" sheetId="8" r:id="rId4"/>
    <sheet name="Theatrical Bonus" sheetId="10" r:id="rId5"/>
  </sheets>
  <definedNames>
    <definedName name="_xlnm._FilterDatabase" localSheetId="3" hidden="1">Bonus!$A$3:$T$11</definedName>
    <definedName name="_xlnm._FilterDatabase" localSheetId="2" hidden="1">'Gimme Some Truth'!$A$3:$T$49</definedName>
    <definedName name="_xlnm._FilterDatabase" localSheetId="1" hidden="1">Imagine!$A$3:$T$34</definedName>
    <definedName name="_xlnm._FilterDatabase" localSheetId="4" hidden="1">'Theatrical Bonus'!$A$3:$T$9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5" l="1"/>
  <c r="H48" i="5"/>
  <c r="H47" i="5"/>
  <c r="H39" i="5"/>
  <c r="H40" i="5"/>
  <c r="H41" i="5"/>
  <c r="H42" i="5"/>
  <c r="H43" i="5"/>
  <c r="H34" i="5"/>
  <c r="H30" i="5"/>
  <c r="H29" i="5"/>
  <c r="H25" i="5" l="1"/>
  <c r="H21" i="5"/>
  <c r="H22" i="5"/>
  <c r="H23" i="5"/>
  <c r="H24" i="5"/>
  <c r="H26" i="5"/>
  <c r="H27" i="5"/>
  <c r="H28" i="5"/>
  <c r="H31" i="5"/>
  <c r="H32" i="5"/>
  <c r="H33" i="5"/>
  <c r="H35" i="5"/>
  <c r="H36" i="5"/>
  <c r="H37" i="5"/>
  <c r="H38" i="5"/>
  <c r="H44" i="5"/>
  <c r="H45" i="5"/>
  <c r="H46" i="5"/>
  <c r="H19" i="5"/>
  <c r="H20" i="5"/>
  <c r="H11" i="5"/>
  <c r="H9" i="5"/>
  <c r="H8" i="5" l="1"/>
  <c r="H4" i="5"/>
  <c r="H9" i="10" l="1"/>
  <c r="H8" i="10"/>
  <c r="H7" i="10"/>
  <c r="H6" i="10"/>
  <c r="H5" i="10"/>
  <c r="H4" i="10"/>
  <c r="H11" i="8"/>
  <c r="H10" i="8"/>
  <c r="H9" i="8"/>
  <c r="H8" i="8"/>
  <c r="H7" i="8"/>
  <c r="H6" i="8"/>
  <c r="H5" i="8"/>
  <c r="H4" i="8"/>
  <c r="H12" i="10" l="1"/>
  <c r="H11" i="10" s="1"/>
  <c r="H14" i="8"/>
  <c r="H13" i="8" s="1"/>
  <c r="H34" i="3"/>
  <c r="H33" i="3"/>
  <c r="H32" i="3"/>
  <c r="H28" i="3" l="1"/>
  <c r="H25" i="3" l="1"/>
  <c r="H24" i="3"/>
  <c r="H23" i="3"/>
  <c r="H22" i="3"/>
  <c r="H21" i="3"/>
  <c r="H20" i="3"/>
  <c r="H19" i="3"/>
  <c r="H17" i="3"/>
  <c r="H16" i="3"/>
  <c r="H15" i="3"/>
  <c r="H18" i="3"/>
  <c r="H14" i="3"/>
  <c r="H13" i="3"/>
  <c r="H12" i="3"/>
  <c r="H26" i="3"/>
  <c r="H11" i="3"/>
  <c r="H18" i="5" l="1"/>
  <c r="H17" i="5"/>
  <c r="H16" i="5"/>
  <c r="H15" i="5"/>
  <c r="H14" i="5"/>
  <c r="H13" i="5"/>
  <c r="H12" i="5"/>
  <c r="H10" i="5"/>
  <c r="H7" i="5"/>
  <c r="H6" i="5"/>
  <c r="H5" i="5"/>
  <c r="H52" i="5" l="1"/>
  <c r="H51" i="5" s="1"/>
  <c r="H31" i="3"/>
  <c r="H30" i="3"/>
  <c r="H29" i="3"/>
  <c r="H27" i="3"/>
  <c r="H10" i="3"/>
  <c r="H9" i="3"/>
  <c r="H8" i="3"/>
  <c r="H7" i="3"/>
  <c r="H6" i="3"/>
  <c r="H5" i="3"/>
  <c r="H4" i="3" l="1"/>
  <c r="H37" i="3" s="1"/>
  <c r="H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Coakley</author>
  </authors>
  <commentList>
    <comment ref="B12" authorId="0" shapeId="0" xr:uid="{61488CB6-5A97-4946-80ED-1C3BEEA41853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Also know as 'Opening Trailer' </t>
        </r>
      </text>
    </comment>
    <comment ref="D12" authorId="0" shapeId="0" xr:uid="{2DF962E7-E4A4-4EAF-91AC-61CDAD57F77F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https://www.youtube.com/watch?v=iF9zhRAoOb4</t>
        </r>
      </text>
    </comment>
    <comment ref="D13" authorId="0" shapeId="0" xr:uid="{456FEEFE-E487-4FCC-B0BD-5F8564CC5D5B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https://www.youtube.com/watch?v=RXQCay3qksY</t>
        </r>
      </text>
    </comment>
    <comment ref="D14" authorId="0" shapeId="0" xr:uid="{110DF6C0-D3CA-461E-9E9C-EA9DBF8F5DF9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https://www.youtube.com/watch?v=SF2ofirdXoY
</t>
        </r>
      </text>
    </comment>
    <comment ref="J14" authorId="0" shapeId="0" xr:uid="{B734A66E-A749-45EF-BFE4-ABECFDD581A5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ISWC: T9246206348 </t>
        </r>
      </text>
    </comment>
    <comment ref="D15" authorId="0" shapeId="0" xr:uid="{EBB723DE-32C4-4022-B6A7-BC2285BD25B9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https://www.youtube.com/watch?v=RXQCay3qksY</t>
        </r>
      </text>
    </comment>
    <comment ref="B16" authorId="0" shapeId="0" xr:uid="{EB3335CD-4ECE-4979-AD28-AFE9D45E4377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Also know as 'Opening Trailer' </t>
        </r>
      </text>
    </comment>
    <comment ref="D16" authorId="0" shapeId="0" xr:uid="{3732FA0B-3147-4288-95C4-310B049473C3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https://www.youtube.com/watch?v=iF9zhRAoOb4</t>
        </r>
      </text>
    </comment>
    <comment ref="D18" authorId="0" shapeId="0" xr:uid="{2FD21C56-5012-48A7-B36F-14AB79BAC924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https://www.youtube.com/watch?v=SF2ofirdXoY
</t>
        </r>
      </text>
    </comment>
    <comment ref="J18" authorId="0" shapeId="0" xr:uid="{2A7C759A-C802-4EA0-8390-FE7A60363093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ISWC: T9246206348 </t>
        </r>
      </text>
    </comment>
    <comment ref="D19" authorId="0" shapeId="0" xr:uid="{C0B76076-5F84-45F9-A068-1397819D6235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https://www.youtube.com/watch?v=oHsAgM_LNCA</t>
        </r>
      </text>
    </comment>
    <comment ref="J19" authorId="0" shapeId="0" xr:uid="{BEFA2B04-4749-454B-81BA-DEB3C217DA99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ISWC: T9245907555 </t>
        </r>
      </text>
    </comment>
    <comment ref="D21" authorId="0" shapeId="0" xr:uid="{F9766CFC-E560-4D31-81BB-547B70A1A9B4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https://www.youtube.com/watch?v=RXQCay3qksY</t>
        </r>
      </text>
    </comment>
    <comment ref="D23" authorId="0" shapeId="0" xr:uid="{25FFAB90-A06A-4B3E-81E4-D631CEF9F3C8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https://www.youtube.com/watch?v=SF2ofirdXoY
</t>
        </r>
      </text>
    </comment>
    <comment ref="J23" authorId="0" shapeId="0" xr:uid="{C1DFDCC2-A100-4E0F-8B14-5547B73A52AB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ISWC: T9246206348 </t>
        </r>
      </text>
    </comment>
    <comment ref="B24" authorId="0" shapeId="0" xr:uid="{8F99547C-7996-4BD1-B0ED-0F74B4323CFF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Also know as 'Opening Trailer' </t>
        </r>
      </text>
    </comment>
    <comment ref="D24" authorId="0" shapeId="0" xr:uid="{6A0C5736-88DE-4449-8EBB-0D0572839841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https://www.youtube.com/watch?v=iF9zhRAoOb4</t>
        </r>
      </text>
    </comment>
    <comment ref="D25" authorId="0" shapeId="0" xr:uid="{F187BB49-22EE-40F8-A234-65F94727C444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https://www.youtube.com/watch?v=oHsAgM_LNCA</t>
        </r>
      </text>
    </comment>
    <comment ref="J25" authorId="0" shapeId="0" xr:uid="{C7D8A377-61DA-44D8-9F41-8A153FD75DFE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ISWC: T9245907555 </t>
        </r>
      </text>
    </comment>
    <comment ref="B33" authorId="0" shapeId="0" xr:uid="{C7D2DC49-9551-4070-A699-BBC363954033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tidal.com/browse/track/45732432
https://www.discogs.com/Westway-Studio-Orchestra-Fully-Fashioned-Frantic-Fiddles/release/3547018</t>
        </r>
      </text>
    </comment>
    <comment ref="D33" authorId="0" shapeId="0" xr:uid="{301D3841-ED8D-4551-AB7E-A2BB89C78DFA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https://www.discogs.com/The-Westway-Studio-Orchestra-Summer-Glory/release/3547018</t>
        </r>
      </text>
    </comment>
    <comment ref="J33" authorId="0" shapeId="0" xr:uid="{F346CE7B-F1A7-49F4-BAFA-DE28BA4E70A5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ISWC: T9246213558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Coakley</author>
  </authors>
  <commentList>
    <comment ref="B22" authorId="0" shapeId="0" xr:uid="{8A215CA9-4384-4440-BB8E-0CB840CC509F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Liebe machen, nicht Krieg?</t>
        </r>
      </text>
    </comment>
    <comment ref="E42" authorId="0" shapeId="0" xr:uid="{6B58F5CA-1711-4C2A-A9FC-27DD870219B6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JL - "How do you sleep you cunt?! (10:47:04)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Coakley</author>
  </authors>
  <commentList>
    <comment ref="B8" authorId="0" shapeId="0" xr:uid="{3187FCC0-4C9B-4E1E-98A0-7225C0A9F753}">
      <text>
        <r>
          <rPr>
            <b/>
            <sz val="9"/>
            <color indexed="81"/>
            <rFont val="Tahoma"/>
            <family val="2"/>
          </rPr>
          <t>Jonathan Coakley:</t>
        </r>
        <r>
          <rPr>
            <sz val="9"/>
            <color indexed="81"/>
            <rFont val="Tahoma"/>
            <family val="2"/>
          </rPr>
          <t xml:space="preserve">
JL - "A-wop-bom-a-loo-mop-a-lomp-bom-bom!" (10:12:56)</t>
        </r>
      </text>
    </comment>
  </commentList>
</comments>
</file>

<file path=xl/sharedStrings.xml><?xml version="1.0" encoding="utf-8"?>
<sst xmlns="http://schemas.openxmlformats.org/spreadsheetml/2006/main" count="995" uniqueCount="252">
  <si>
    <t>ARTIST(S)</t>
  </si>
  <si>
    <t>ISRC</t>
  </si>
  <si>
    <t>COMPOSER(S)</t>
  </si>
  <si>
    <t>EAGLE ROCK ENTERTAINMENT</t>
  </si>
  <si>
    <t>TRACK TITLE</t>
  </si>
  <si>
    <t>Track Duration</t>
  </si>
  <si>
    <t>Time Code In</t>
  </si>
  <si>
    <t>Time Code Out</t>
  </si>
  <si>
    <t>Version Description</t>
  </si>
  <si>
    <t>UK PUBLISHER(S)</t>
  </si>
  <si>
    <t>US PUBLISHER(S)</t>
  </si>
  <si>
    <t>Language</t>
  </si>
  <si>
    <t>Production Co.</t>
  </si>
  <si>
    <t>Producer</t>
  </si>
  <si>
    <t>Director</t>
  </si>
  <si>
    <t>P Year</t>
  </si>
  <si>
    <t>P Line</t>
  </si>
  <si>
    <t>C Year</t>
  </si>
  <si>
    <t>C Line</t>
  </si>
  <si>
    <t>Resource</t>
  </si>
  <si>
    <t>Explicit</t>
  </si>
  <si>
    <t>Explicit Content Between Songs?</t>
  </si>
  <si>
    <t>In addition to offensive language, any reference to…</t>
  </si>
  <si>
    <t>Whore</t>
  </si>
  <si>
    <t>Murder</t>
  </si>
  <si>
    <t>Rape</t>
  </si>
  <si>
    <t>Drugs</t>
  </si>
  <si>
    <t>R2 ISRCs</t>
  </si>
  <si>
    <t>Menu (DVD)</t>
  </si>
  <si>
    <t>Menu (Blu-Ray)</t>
  </si>
  <si>
    <t>N/A</t>
  </si>
  <si>
    <t>N</t>
  </si>
  <si>
    <t>Total Runtime</t>
  </si>
  <si>
    <r>
      <t xml:space="preserve">MAIN SHOW: </t>
    </r>
    <r>
      <rPr>
        <b/>
        <sz val="14"/>
        <color rgb="FFFF0000"/>
        <rFont val="Calibri"/>
        <family val="2"/>
        <scheme val="minor"/>
      </rPr>
      <t>John Lennon - Imagine</t>
    </r>
  </si>
  <si>
    <t>John Lennon</t>
  </si>
  <si>
    <t>Imagine</t>
  </si>
  <si>
    <t>Crippled inside</t>
  </si>
  <si>
    <t>Jealous Guy</t>
  </si>
  <si>
    <t>It's So Hard</t>
  </si>
  <si>
    <t>Mrs Lennon</t>
  </si>
  <si>
    <t>I Don't Wanna Be A Soldier</t>
  </si>
  <si>
    <t>Power To The People</t>
  </si>
  <si>
    <t>Oh My Love</t>
  </si>
  <si>
    <t>How Do You Sleep?</t>
  </si>
  <si>
    <t>How?</t>
  </si>
  <si>
    <t>Oh Yoko!</t>
  </si>
  <si>
    <t>Don't Count the Waves</t>
  </si>
  <si>
    <r>
      <t xml:space="preserve">MAIN SHOW: </t>
    </r>
    <r>
      <rPr>
        <b/>
        <sz val="14"/>
        <color rgb="FFFF0000"/>
        <rFont val="Calibri"/>
        <family val="2"/>
        <scheme val="minor"/>
      </rPr>
      <t>John Lennon - Gimme Some Truth</t>
    </r>
  </si>
  <si>
    <t>Gimme Some Truth</t>
  </si>
  <si>
    <t>John Winston Lennon</t>
  </si>
  <si>
    <t>Lenono Music - Downtown Music UK Ltd.</t>
  </si>
  <si>
    <t>Yoko Ono</t>
  </si>
  <si>
    <t>(OP) Downtown DMP Songs - (Admin) Downtown Music publ. Llc. (BMI)</t>
  </si>
  <si>
    <t>John Winston Lennon / Yoko Ono</t>
  </si>
  <si>
    <t>BI</t>
  </si>
  <si>
    <t>BV</t>
  </si>
  <si>
    <t>Mind Train</t>
  </si>
  <si>
    <t>Syd Dale</t>
  </si>
  <si>
    <t>Opening Trailer 2</t>
  </si>
  <si>
    <t>Master</t>
  </si>
  <si>
    <t>Midsummer New York</t>
  </si>
  <si>
    <t>Master (Credits)</t>
  </si>
  <si>
    <t>John Lennon / Yoko Ono</t>
  </si>
  <si>
    <t>Joko Films</t>
  </si>
  <si>
    <t>Vocal Master (Credits: Digital Remaster)</t>
  </si>
  <si>
    <t>Yoko Ono (Digital Remaster)</t>
  </si>
  <si>
    <t>English</t>
  </si>
  <si>
    <t>The Westway Studio Orchestra</t>
  </si>
  <si>
    <t>Summer Glory</t>
  </si>
  <si>
    <t>01:07:58</t>
  </si>
  <si>
    <t>Johnny Pearson</t>
  </si>
  <si>
    <t>The Ride Is Rough</t>
  </si>
  <si>
    <t>Master (Album ID: KPMLP1057)</t>
  </si>
  <si>
    <t>The Brussels New Concert Orchestra</t>
  </si>
  <si>
    <t>Show Opener</t>
  </si>
  <si>
    <t>Dignified Occasion</t>
  </si>
  <si>
    <t>Master (Album ID: KPMLP1076)</t>
  </si>
  <si>
    <t>Unknown</t>
  </si>
  <si>
    <t>Unknown 2</t>
  </si>
  <si>
    <t>Unknown 1</t>
  </si>
  <si>
    <t>Unidentified</t>
  </si>
  <si>
    <t>Copyright Control</t>
  </si>
  <si>
    <t>(OP) KPM APM - (Admin) Associated Production Music Llc. (ASCAP)</t>
  </si>
  <si>
    <t>KPM Music Ltd.</t>
  </si>
  <si>
    <t>Not Listed</t>
  </si>
  <si>
    <t>(OP) S L R M - (Admin) Peer Music (ASCAP) / (OP) Southern Music Publ. Co. Inc. - (Admin) Peer-Southern Organization (ASCAP)</t>
  </si>
  <si>
    <t>Sydney Dale</t>
  </si>
  <si>
    <t>VV</t>
  </si>
  <si>
    <t>Live Perf vocal over studio music</t>
  </si>
  <si>
    <t>Live Perf (Studio Footage)</t>
  </si>
  <si>
    <t>Master (Studio Footage)</t>
  </si>
  <si>
    <t>Master (In the background at Bailey photoshoot)</t>
  </si>
  <si>
    <t>John Lennon - "Bullshit!" (10:15:20)</t>
  </si>
  <si>
    <t>Phil Spector - "Don't fuck it up" (10:00:18)</t>
  </si>
  <si>
    <t>John Lennon - "We were nervous as shit!" (10:15:58)</t>
  </si>
  <si>
    <t>John Lennon - "No, No. We were nervous as shit!" (10:16:05)</t>
  </si>
  <si>
    <t>John Lennon - "It was great cause you don't have to fucking touch it" (10:18:37)</t>
  </si>
  <si>
    <t>Unknown 3</t>
  </si>
  <si>
    <t>Unknown 4</t>
  </si>
  <si>
    <t>00:19:43</t>
  </si>
  <si>
    <r>
      <t xml:space="preserve">MAIN SHOW: </t>
    </r>
    <r>
      <rPr>
        <b/>
        <sz val="14"/>
        <color rgb="FFFF0000"/>
        <rFont val="Calibri"/>
        <family val="2"/>
        <scheme val="minor"/>
      </rPr>
      <t>John Lennon - Bonus</t>
    </r>
  </si>
  <si>
    <t>00:14:56</t>
  </si>
  <si>
    <t>How Do You Sleep? (Alternative Lyrics)</t>
  </si>
  <si>
    <t>VI</t>
  </si>
  <si>
    <t>Live Perf</t>
  </si>
  <si>
    <t>BV/VV</t>
  </si>
  <si>
    <t>Oh Yoko! (Alternative Lyrics)</t>
  </si>
  <si>
    <t>John Lennon - "You ready you cunt?" (10:00:05)</t>
  </si>
  <si>
    <t>Live Perf. (Studio Footage)</t>
  </si>
  <si>
    <t>Band Warm Up</t>
  </si>
  <si>
    <t>VV/BV</t>
  </si>
  <si>
    <t>I Don't Know Why I Love You But I Do</t>
  </si>
  <si>
    <t>Live Perf. (JL Sings the opening line)</t>
  </si>
  <si>
    <t>Robert C Guidry / Paul Gayten</t>
  </si>
  <si>
    <t>Arc Music Corp - Jewel Music Publ. Co. Ltd.</t>
  </si>
  <si>
    <t>JL - "What's the matter with you Phillip it's the last fucking verse" (10:13:37)</t>
  </si>
  <si>
    <t>JL - "The end of the song is just like the fucking rest of it" (10:14:19)</t>
  </si>
  <si>
    <t>Master (Listening to playback)</t>
  </si>
  <si>
    <t>JL - "Sorry I sung the fucking melody" (10:15:39)</t>
  </si>
  <si>
    <t>John Lennon / Phil Spector</t>
  </si>
  <si>
    <t>Live Perf. (Practicing vocal harmony)</t>
  </si>
  <si>
    <t>Live Perf. (Sings a few lines)</t>
  </si>
  <si>
    <t>JL - flashes the camera (10:17:59)</t>
  </si>
  <si>
    <t>JL - Middle finger to camera (10:39:12)</t>
  </si>
  <si>
    <t>JL - Middle finger to camera (10:29:40)</t>
  </si>
  <si>
    <t>JL - "C'mon you cunts" (10:30:50)</t>
  </si>
  <si>
    <t>Master/Live perf. (JL performing vocals)</t>
  </si>
  <si>
    <t>Master/Live perf. (JL performing parody vocals)</t>
  </si>
  <si>
    <t>VV/BI</t>
  </si>
  <si>
    <t>BI/VV</t>
  </si>
  <si>
    <t>Y</t>
  </si>
  <si>
    <t>JL - "Or we'll have Veal fucking stroganoff" (10:31:09)</t>
  </si>
  <si>
    <t>JL - "Oh fucking hell! What's that Nick? Don’t' start changing fucking reels in the middle of a take" (10:37:18)</t>
  </si>
  <si>
    <t>JL - "I had a good shit today" (10:50:43)</t>
  </si>
  <si>
    <t>Englsh</t>
  </si>
  <si>
    <t>Andrew Solt</t>
  </si>
  <si>
    <t>Look At Me (Acoustic)</t>
  </si>
  <si>
    <t>01:03:40</t>
  </si>
  <si>
    <t>Andrew Solt / Leslie Tong</t>
  </si>
  <si>
    <t>Andrew Solt Productions</t>
  </si>
  <si>
    <t>Master (Original Credits)</t>
  </si>
  <si>
    <t>Master (Remaster Credits)</t>
  </si>
  <si>
    <t>Oh My Love (Vocal Only)</t>
  </si>
  <si>
    <t>Wayne P Walker / Marijohn Wilkin</t>
  </si>
  <si>
    <t>Universal Cedarwood Publ. - Universal Music Publ. Ltd.</t>
  </si>
  <si>
    <t>(OP) Arc Music - (Admin) BMG platinum songs US (BMI)</t>
  </si>
  <si>
    <t>(OP) Universal Cedarwood Publ. - (Admin) Universal Songs of Polygram Int. Inc. (BMI) / (Admin) Universal Songs of Polygram Int. Inc. (BMI)</t>
  </si>
  <si>
    <t>Cut Across Shorty</t>
  </si>
  <si>
    <t>Master/Live Perf (JL sings lyrics over the intro)</t>
  </si>
  <si>
    <t>Live perf (Studio Footage)</t>
  </si>
  <si>
    <t>Master (Album)</t>
  </si>
  <si>
    <t>GBC251800769</t>
  </si>
  <si>
    <t>GBC251800770</t>
  </si>
  <si>
    <t>GBC251800771</t>
  </si>
  <si>
    <t>GBC251800772</t>
  </si>
  <si>
    <t>GBC251800773</t>
  </si>
  <si>
    <t>GBC251800774</t>
  </si>
  <si>
    <t>GBC251800775</t>
  </si>
  <si>
    <t>GBC251800776</t>
  </si>
  <si>
    <t>GBC251800777</t>
  </si>
  <si>
    <t>GBC251800778</t>
  </si>
  <si>
    <t>GBC251800779</t>
  </si>
  <si>
    <t>GBC251800780</t>
  </si>
  <si>
    <t>GBC251800781</t>
  </si>
  <si>
    <t>GBC251800782</t>
  </si>
  <si>
    <t>GBC251800783</t>
  </si>
  <si>
    <t>GBC251800784</t>
  </si>
  <si>
    <t>GBC251800785</t>
  </si>
  <si>
    <t>GBC251800786</t>
  </si>
  <si>
    <t>GBC251800787</t>
  </si>
  <si>
    <t>GBC251800788</t>
  </si>
  <si>
    <t>GBC251800789</t>
  </si>
  <si>
    <t>GBC251800790</t>
  </si>
  <si>
    <t>GBC251800791</t>
  </si>
  <si>
    <t>GBC251800792</t>
  </si>
  <si>
    <t>GBC251800793</t>
  </si>
  <si>
    <t>GBC251800794</t>
  </si>
  <si>
    <t>GBC251800795</t>
  </si>
  <si>
    <t>GBC251800796</t>
  </si>
  <si>
    <t>GBC251800797</t>
  </si>
  <si>
    <t>GBC251800798</t>
  </si>
  <si>
    <t>GBC251800799</t>
  </si>
  <si>
    <t>GBC251800800</t>
  </si>
  <si>
    <t>GBC251800801</t>
  </si>
  <si>
    <t>GBC251800802</t>
  </si>
  <si>
    <t>GBC251800803</t>
  </si>
  <si>
    <t>GBC251800804</t>
  </si>
  <si>
    <t>GBC251800805</t>
  </si>
  <si>
    <t>GBC251800806</t>
  </si>
  <si>
    <t>GBC251800807</t>
  </si>
  <si>
    <t>GBC251800808</t>
  </si>
  <si>
    <t>GBC251800809</t>
  </si>
  <si>
    <t>GBC251800810</t>
  </si>
  <si>
    <t>GBC251800811</t>
  </si>
  <si>
    <t>GBC251800812</t>
  </si>
  <si>
    <t>GBC251800813</t>
  </si>
  <si>
    <t>GBC251800814</t>
  </si>
  <si>
    <t>GBC251800815</t>
  </si>
  <si>
    <t>GBC251800816</t>
  </si>
  <si>
    <t>GBC251800817</t>
  </si>
  <si>
    <t>GBC251800818</t>
  </si>
  <si>
    <t>GBC251800819</t>
  </si>
  <si>
    <t>GBC251800820</t>
  </si>
  <si>
    <t>GBC251800821</t>
  </si>
  <si>
    <t>GBC251800822</t>
  </si>
  <si>
    <t>GBC251800823</t>
  </si>
  <si>
    <t>GBC251800824</t>
  </si>
  <si>
    <t>GBC251800825</t>
  </si>
  <si>
    <t>GBC251800826</t>
  </si>
  <si>
    <t>GBC251800827</t>
  </si>
  <si>
    <t>GBC251800828</t>
  </si>
  <si>
    <t>GBC251800829</t>
  </si>
  <si>
    <t>GBC251800830</t>
  </si>
  <si>
    <t>GBC251800831</t>
  </si>
  <si>
    <t>GBC251800832</t>
  </si>
  <si>
    <t>GBC251800833</t>
  </si>
  <si>
    <t>GBC251800834</t>
  </si>
  <si>
    <t>GBC251800835</t>
  </si>
  <si>
    <t>GBC251800836</t>
  </si>
  <si>
    <t>GBC251800837</t>
  </si>
  <si>
    <t>GBC251800838</t>
  </si>
  <si>
    <t>GBC251800839</t>
  </si>
  <si>
    <t>GBC251800840</t>
  </si>
  <si>
    <t>GBC251800841</t>
  </si>
  <si>
    <t>GBC251800842</t>
  </si>
  <si>
    <t>GBC251800843</t>
  </si>
  <si>
    <t>GBC251800844</t>
  </si>
  <si>
    <t>GBC251800845</t>
  </si>
  <si>
    <t>GBC251800846</t>
  </si>
  <si>
    <t>GBC251800847</t>
  </si>
  <si>
    <t>GBC251800848</t>
  </si>
  <si>
    <t>GBC251800849</t>
  </si>
  <si>
    <t>GBC251800850</t>
  </si>
  <si>
    <t>GBC251800851</t>
  </si>
  <si>
    <t>GBC251800852</t>
  </si>
  <si>
    <t>GBC251800853</t>
  </si>
  <si>
    <t>GBC251800854</t>
  </si>
  <si>
    <t>GBC251800855</t>
  </si>
  <si>
    <t>GBC251800856</t>
  </si>
  <si>
    <t>GBC251800857</t>
  </si>
  <si>
    <t>GBC251800858</t>
  </si>
  <si>
    <t>GBC251800859</t>
  </si>
  <si>
    <r>
      <t xml:space="preserve">MAIN SHOW: </t>
    </r>
    <r>
      <rPr>
        <b/>
        <sz val="14"/>
        <color rgb="FFFF0000"/>
        <rFont val="Calibri"/>
        <family val="2"/>
        <scheme val="minor"/>
      </rPr>
      <t>John Lennon - Theatrical Bonus</t>
    </r>
  </si>
  <si>
    <t>Jack Beaver / Frederick Anthony Lilly</t>
  </si>
  <si>
    <t>(OP) S L R M - (Admin) Peer Music (ASCAP) / (Admin) Southern Library of Recorded Music Ltd. (ASCAP)</t>
  </si>
  <si>
    <t>Charles Robert Kingston</t>
  </si>
  <si>
    <t>Conrad Leonard</t>
  </si>
  <si>
    <t>(Admin) Downtown Music publ. Llc.</t>
  </si>
  <si>
    <t>Total Non Musical Content</t>
  </si>
  <si>
    <t>GBC251800897</t>
  </si>
  <si>
    <t>GBC251800898</t>
  </si>
  <si>
    <t>Yoko Ono Lennon, exclusively licensed to Eagle Rock Entertainment Limited.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</si>
</sst>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21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9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A6" sqref="A6"/>
    </sheetView>
  </sheetViews>
  <sheetFormatPr defaultRowHeight="12.75" x14ac:dyDescent="0.2"/>
  <cols>
    <col min="1" max="1" width="44.5703125" bestFit="1" customWidth="1"/>
  </cols>
  <sheetData>
    <row r="1" spans="1:1" x14ac:dyDescent="0.2">
      <c r="A1" s="28" t="s">
        <v>22</v>
      </c>
    </row>
    <row r="2" spans="1:1" x14ac:dyDescent="0.2">
      <c r="A2" s="28" t="s">
        <v>25</v>
      </c>
    </row>
    <row r="3" spans="1:1" x14ac:dyDescent="0.2">
      <c r="A3" s="28" t="s">
        <v>24</v>
      </c>
    </row>
    <row r="4" spans="1:1" x14ac:dyDescent="0.2">
      <c r="A4" t="s">
        <v>23</v>
      </c>
    </row>
    <row r="5" spans="1:1" x14ac:dyDescent="0.2">
      <c r="A5" s="28" t="s">
        <v>26</v>
      </c>
    </row>
    <row r="7" spans="1:1" x14ac:dyDescent="0.2">
      <c r="A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44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ColWidth="8.85546875" defaultRowHeight="15.75" x14ac:dyDescent="0.2"/>
  <cols>
    <col min="1" max="1" width="28" style="6" customWidth="1"/>
    <col min="2" max="2" width="38.7109375" style="6" customWidth="1"/>
    <col min="3" max="3" width="17.7109375" style="6" customWidth="1"/>
    <col min="4" max="4" width="20" style="8" customWidth="1"/>
    <col min="5" max="5" width="9.5703125" style="6" bestFit="1" customWidth="1"/>
    <col min="6" max="6" width="15.85546875" style="9" customWidth="1"/>
    <col min="7" max="7" width="18.85546875" style="9" customWidth="1"/>
    <col min="8" max="8" width="13.5703125" style="9" customWidth="1"/>
    <col min="9" max="9" width="22.42578125" style="9" bestFit="1" customWidth="1"/>
    <col min="10" max="10" width="39.28515625" style="24" bestFit="1" customWidth="1"/>
    <col min="11" max="11" width="42" style="8" bestFit="1" customWidth="1"/>
    <col min="12" max="12" width="13.28515625" style="8" customWidth="1"/>
    <col min="13" max="13" width="17.7109375" style="8" bestFit="1" customWidth="1"/>
    <col min="14" max="14" width="20.28515625" style="8" customWidth="1"/>
    <col min="15" max="15" width="21.5703125" style="8" customWidth="1"/>
    <col min="16" max="16" width="23.42578125" style="6" customWidth="1"/>
    <col min="17" max="17" width="28" style="7" customWidth="1"/>
    <col min="18" max="18" width="22.7109375" style="7" customWidth="1"/>
    <col min="19" max="19" width="28" style="7" customWidth="1"/>
    <col min="20" max="20" width="20.28515625" style="7" customWidth="1"/>
    <col min="21" max="16384" width="8.85546875" style="7"/>
  </cols>
  <sheetData>
    <row r="1" spans="1:16384" s="5" customFormat="1" ht="28.5" customHeight="1" x14ac:dyDescent="0.2">
      <c r="A1" s="1" t="s">
        <v>3</v>
      </c>
      <c r="B1" s="1"/>
      <c r="C1" s="1"/>
      <c r="D1" s="22"/>
      <c r="E1" s="1"/>
      <c r="F1" s="2"/>
      <c r="G1" s="2"/>
      <c r="H1" s="2"/>
      <c r="I1" s="2"/>
      <c r="J1" s="23"/>
      <c r="K1" s="3"/>
      <c r="L1" s="3"/>
      <c r="M1" s="3"/>
      <c r="N1" s="3"/>
      <c r="O1" s="3"/>
      <c r="P1" s="10"/>
      <c r="Q1" s="16"/>
      <c r="R1" s="16"/>
      <c r="S1" s="16"/>
      <c r="T1" s="1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pans="1:16384" s="5" customFormat="1" ht="28.5" customHeight="1" x14ac:dyDescent="0.2">
      <c r="A2" s="1" t="s">
        <v>33</v>
      </c>
      <c r="B2" s="1"/>
      <c r="C2" s="1"/>
      <c r="D2" s="22"/>
      <c r="E2" s="1"/>
      <c r="F2" s="2"/>
      <c r="G2" s="2"/>
      <c r="H2" s="2"/>
      <c r="I2" s="2"/>
      <c r="J2" s="23"/>
      <c r="K2" s="3"/>
      <c r="L2" s="3"/>
      <c r="M2" s="3"/>
      <c r="N2" s="3"/>
      <c r="O2" s="3"/>
      <c r="P2" s="11"/>
      <c r="Q2" s="16"/>
      <c r="R2" s="16"/>
      <c r="S2" s="16"/>
      <c r="T2" s="1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s="13" customFormat="1" ht="51" customHeight="1" x14ac:dyDescent="0.2">
      <c r="A3" s="14" t="s">
        <v>0</v>
      </c>
      <c r="B3" s="14" t="s">
        <v>4</v>
      </c>
      <c r="C3" s="14" t="s">
        <v>8</v>
      </c>
      <c r="D3" s="14" t="s">
        <v>19</v>
      </c>
      <c r="E3" s="14" t="s">
        <v>20</v>
      </c>
      <c r="F3" s="14" t="s">
        <v>6</v>
      </c>
      <c r="G3" s="14" t="s">
        <v>7</v>
      </c>
      <c r="H3" s="14" t="s">
        <v>5</v>
      </c>
      <c r="I3" s="15" t="s">
        <v>2</v>
      </c>
      <c r="J3" s="15" t="s">
        <v>10</v>
      </c>
      <c r="K3" s="15" t="s">
        <v>9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</v>
      </c>
      <c r="Q3" s="17" t="s">
        <v>15</v>
      </c>
      <c r="R3" s="17" t="s">
        <v>16</v>
      </c>
      <c r="S3" s="17" t="s">
        <v>17</v>
      </c>
      <c r="T3" s="17" t="s">
        <v>18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ht="44.25" customHeight="1" x14ac:dyDescent="0.2">
      <c r="A4" s="33" t="s">
        <v>34</v>
      </c>
      <c r="B4" s="21" t="s">
        <v>35</v>
      </c>
      <c r="C4" s="18" t="s">
        <v>55</v>
      </c>
      <c r="D4" s="20" t="s">
        <v>59</v>
      </c>
      <c r="E4" s="18" t="s">
        <v>31</v>
      </c>
      <c r="F4" s="19">
        <v>0.41737268518518517</v>
      </c>
      <c r="G4" s="19">
        <v>0.41946759259259259</v>
      </c>
      <c r="H4" s="19">
        <f>SUM(G4-F4)</f>
        <v>2.0949074074074203E-3</v>
      </c>
      <c r="I4" s="25" t="s">
        <v>49</v>
      </c>
      <c r="J4" s="26" t="s">
        <v>247</v>
      </c>
      <c r="K4" s="26" t="s">
        <v>50</v>
      </c>
      <c r="L4" s="20" t="s">
        <v>66</v>
      </c>
      <c r="M4" s="20" t="s">
        <v>63</v>
      </c>
      <c r="N4" s="20" t="s">
        <v>65</v>
      </c>
      <c r="O4" s="20" t="s">
        <v>62</v>
      </c>
      <c r="P4" s="18" t="s">
        <v>151</v>
      </c>
      <c r="Q4" s="20">
        <v>2018</v>
      </c>
      <c r="R4" s="20" t="s">
        <v>251</v>
      </c>
      <c r="S4" s="20">
        <v>2018</v>
      </c>
      <c r="T4" s="20" t="s">
        <v>251</v>
      </c>
    </row>
    <row r="5" spans="1:16384" ht="44.25" customHeight="1" x14ac:dyDescent="0.2">
      <c r="A5" s="33" t="s">
        <v>34</v>
      </c>
      <c r="B5" s="21" t="s">
        <v>36</v>
      </c>
      <c r="C5" s="18" t="s">
        <v>55</v>
      </c>
      <c r="D5" s="20" t="s">
        <v>59</v>
      </c>
      <c r="E5" s="18" t="s">
        <v>31</v>
      </c>
      <c r="F5" s="19">
        <v>0.41954861111111108</v>
      </c>
      <c r="G5" s="19">
        <v>0.42215277777777777</v>
      </c>
      <c r="H5" s="19">
        <f t="shared" ref="H5:H31" si="0">SUM(G5-F5)</f>
        <v>2.6041666666666852E-3</v>
      </c>
      <c r="I5" s="25" t="s">
        <v>49</v>
      </c>
      <c r="J5" s="26" t="s">
        <v>247</v>
      </c>
      <c r="K5" s="26" t="s">
        <v>50</v>
      </c>
      <c r="L5" s="20"/>
      <c r="M5" s="20"/>
      <c r="N5" s="20"/>
      <c r="O5" s="20"/>
      <c r="P5" s="18" t="s">
        <v>152</v>
      </c>
      <c r="Q5" s="18"/>
      <c r="R5" s="18"/>
      <c r="S5" s="18"/>
      <c r="T5" s="18"/>
    </row>
    <row r="6" spans="1:16384" ht="44.25" customHeight="1" x14ac:dyDescent="0.2">
      <c r="A6" s="33" t="s">
        <v>34</v>
      </c>
      <c r="B6" s="21" t="s">
        <v>37</v>
      </c>
      <c r="C6" s="18" t="s">
        <v>55</v>
      </c>
      <c r="D6" s="20" t="s">
        <v>59</v>
      </c>
      <c r="E6" s="18" t="s">
        <v>31</v>
      </c>
      <c r="F6" s="19">
        <v>0.42277777777777775</v>
      </c>
      <c r="G6" s="19">
        <v>0.4256712962962963</v>
      </c>
      <c r="H6" s="19">
        <f t="shared" si="0"/>
        <v>2.8935185185185452E-3</v>
      </c>
      <c r="I6" s="25" t="s">
        <v>49</v>
      </c>
      <c r="J6" s="26" t="s">
        <v>247</v>
      </c>
      <c r="K6" s="26" t="s">
        <v>50</v>
      </c>
      <c r="L6" s="20"/>
      <c r="M6" s="20"/>
      <c r="N6" s="20"/>
      <c r="O6" s="20"/>
      <c r="P6" s="18" t="s">
        <v>153</v>
      </c>
      <c r="Q6" s="18"/>
      <c r="R6" s="18"/>
      <c r="S6" s="18"/>
      <c r="T6" s="18"/>
    </row>
    <row r="7" spans="1:16384" ht="44.25" customHeight="1" x14ac:dyDescent="0.2">
      <c r="A7" s="33" t="s">
        <v>51</v>
      </c>
      <c r="B7" s="21" t="s">
        <v>46</v>
      </c>
      <c r="C7" s="18" t="s">
        <v>55</v>
      </c>
      <c r="D7" s="20" t="s">
        <v>59</v>
      </c>
      <c r="E7" s="18" t="s">
        <v>31</v>
      </c>
      <c r="F7" s="19">
        <v>0.42568287037037034</v>
      </c>
      <c r="G7" s="19">
        <v>0.42939814814814814</v>
      </c>
      <c r="H7" s="19">
        <f t="shared" si="0"/>
        <v>3.7152777777778034E-3</v>
      </c>
      <c r="I7" s="25" t="s">
        <v>51</v>
      </c>
      <c r="J7" s="26" t="s">
        <v>52</v>
      </c>
      <c r="K7" s="26" t="s">
        <v>50</v>
      </c>
      <c r="L7" s="20"/>
      <c r="M7" s="20"/>
      <c r="N7" s="20"/>
      <c r="O7" s="20"/>
      <c r="P7" s="18" t="s">
        <v>154</v>
      </c>
      <c r="Q7" s="18"/>
      <c r="R7" s="18"/>
      <c r="S7" s="18"/>
      <c r="T7" s="18"/>
    </row>
    <row r="8" spans="1:16384" ht="44.25" customHeight="1" x14ac:dyDescent="0.2">
      <c r="A8" s="33" t="s">
        <v>34</v>
      </c>
      <c r="B8" s="21" t="s">
        <v>38</v>
      </c>
      <c r="C8" s="18" t="s">
        <v>55</v>
      </c>
      <c r="D8" s="20" t="s">
        <v>59</v>
      </c>
      <c r="E8" s="18" t="s">
        <v>31</v>
      </c>
      <c r="F8" s="19">
        <v>0.42940972222222223</v>
      </c>
      <c r="G8" s="19">
        <v>0.43106481481481485</v>
      </c>
      <c r="H8" s="19">
        <f t="shared" si="0"/>
        <v>1.6550925925926108E-3</v>
      </c>
      <c r="I8" s="25" t="s">
        <v>49</v>
      </c>
      <c r="J8" s="26" t="s">
        <v>247</v>
      </c>
      <c r="K8" s="26" t="s">
        <v>50</v>
      </c>
      <c r="L8" s="20"/>
      <c r="M8" s="20"/>
      <c r="N8" s="20"/>
      <c r="O8" s="20"/>
      <c r="P8" s="18" t="s">
        <v>155</v>
      </c>
      <c r="Q8" s="18"/>
      <c r="R8" s="18"/>
      <c r="S8" s="18"/>
      <c r="T8" s="18"/>
    </row>
    <row r="9" spans="1:16384" ht="44.25" customHeight="1" x14ac:dyDescent="0.2">
      <c r="A9" s="33" t="s">
        <v>51</v>
      </c>
      <c r="B9" s="21" t="s">
        <v>39</v>
      </c>
      <c r="C9" s="18" t="s">
        <v>55</v>
      </c>
      <c r="D9" s="20" t="s">
        <v>59</v>
      </c>
      <c r="E9" s="18" t="s">
        <v>31</v>
      </c>
      <c r="F9" s="19">
        <v>0.43107638888888888</v>
      </c>
      <c r="G9" s="19">
        <v>0.43394675925925924</v>
      </c>
      <c r="H9" s="19">
        <f t="shared" si="0"/>
        <v>2.8703703703703565E-3</v>
      </c>
      <c r="I9" s="25" t="s">
        <v>51</v>
      </c>
      <c r="J9" s="26" t="s">
        <v>52</v>
      </c>
      <c r="K9" s="26" t="s">
        <v>50</v>
      </c>
      <c r="L9" s="20"/>
      <c r="M9" s="20"/>
      <c r="N9" s="20"/>
      <c r="O9" s="20"/>
      <c r="P9" s="18" t="s">
        <v>156</v>
      </c>
      <c r="Q9" s="18"/>
      <c r="R9" s="18"/>
      <c r="S9" s="18"/>
      <c r="T9" s="18"/>
    </row>
    <row r="10" spans="1:16384" ht="44.25" customHeight="1" x14ac:dyDescent="0.2">
      <c r="A10" s="33" t="s">
        <v>34</v>
      </c>
      <c r="B10" s="21" t="s">
        <v>40</v>
      </c>
      <c r="C10" s="18" t="s">
        <v>55</v>
      </c>
      <c r="D10" s="20" t="s">
        <v>59</v>
      </c>
      <c r="E10" s="18" t="s">
        <v>31</v>
      </c>
      <c r="F10" s="19">
        <v>0.43421296296296297</v>
      </c>
      <c r="G10" s="19">
        <v>0.43738425925925922</v>
      </c>
      <c r="H10" s="19">
        <f t="shared" si="0"/>
        <v>3.1712962962962554E-3</v>
      </c>
      <c r="I10" s="25" t="s">
        <v>49</v>
      </c>
      <c r="J10" s="26" t="s">
        <v>247</v>
      </c>
      <c r="K10" s="26" t="s">
        <v>50</v>
      </c>
      <c r="L10" s="20"/>
      <c r="M10" s="20"/>
      <c r="N10" s="20"/>
      <c r="O10" s="20"/>
      <c r="P10" s="18" t="s">
        <v>157</v>
      </c>
      <c r="Q10" s="18"/>
      <c r="R10" s="18"/>
      <c r="S10" s="18"/>
      <c r="T10" s="18"/>
    </row>
    <row r="11" spans="1:16384" ht="44.25" customHeight="1" x14ac:dyDescent="0.2">
      <c r="A11" s="33" t="s">
        <v>51</v>
      </c>
      <c r="B11" s="21" t="s">
        <v>56</v>
      </c>
      <c r="C11" s="18" t="s">
        <v>55</v>
      </c>
      <c r="D11" s="20" t="s">
        <v>59</v>
      </c>
      <c r="E11" s="18" t="s">
        <v>31</v>
      </c>
      <c r="F11" s="19">
        <v>0.43741898148148151</v>
      </c>
      <c r="G11" s="19">
        <v>0.44071759259259258</v>
      </c>
      <c r="H11" s="19">
        <f t="shared" ref="H11:H26" si="1">SUM(G11-F11)</f>
        <v>3.2986111111110716E-3</v>
      </c>
      <c r="I11" s="25" t="s">
        <v>51</v>
      </c>
      <c r="J11" s="25" t="s">
        <v>52</v>
      </c>
      <c r="K11" s="25" t="s">
        <v>50</v>
      </c>
      <c r="L11" s="20"/>
      <c r="M11" s="20"/>
      <c r="N11" s="20"/>
      <c r="O11" s="20"/>
      <c r="P11" s="18" t="s">
        <v>158</v>
      </c>
      <c r="Q11" s="18"/>
      <c r="R11" s="18"/>
      <c r="S11" s="18"/>
      <c r="T11" s="18"/>
    </row>
    <row r="12" spans="1:16384" ht="44.25" customHeight="1" x14ac:dyDescent="0.2">
      <c r="A12" s="33" t="s">
        <v>57</v>
      </c>
      <c r="B12" s="21" t="s">
        <v>58</v>
      </c>
      <c r="C12" s="18" t="s">
        <v>54</v>
      </c>
      <c r="D12" s="20" t="s">
        <v>72</v>
      </c>
      <c r="E12" s="18" t="s">
        <v>31</v>
      </c>
      <c r="F12" s="19">
        <v>0.44172453703703707</v>
      </c>
      <c r="G12" s="19">
        <v>0.44180555555555556</v>
      </c>
      <c r="H12" s="19">
        <f t="shared" ref="H12:H22" si="2">SUM(G12-F12)</f>
        <v>8.1018518518494176E-5</v>
      </c>
      <c r="I12" s="25" t="s">
        <v>86</v>
      </c>
      <c r="J12" s="25" t="s">
        <v>82</v>
      </c>
      <c r="K12" s="25" t="s">
        <v>83</v>
      </c>
      <c r="L12" s="20"/>
      <c r="M12" s="20"/>
      <c r="N12" s="20"/>
      <c r="O12" s="20"/>
      <c r="P12" s="18" t="s">
        <v>159</v>
      </c>
      <c r="Q12" s="18"/>
      <c r="R12" s="18"/>
      <c r="S12" s="18"/>
      <c r="T12" s="18"/>
    </row>
    <row r="13" spans="1:16384" ht="44.25" customHeight="1" x14ac:dyDescent="0.2">
      <c r="A13" s="33" t="s">
        <v>70</v>
      </c>
      <c r="B13" s="21" t="s">
        <v>71</v>
      </c>
      <c r="C13" s="18" t="s">
        <v>54</v>
      </c>
      <c r="D13" s="20" t="s">
        <v>76</v>
      </c>
      <c r="E13" s="18" t="s">
        <v>31</v>
      </c>
      <c r="F13" s="19">
        <v>0.4418171296296296</v>
      </c>
      <c r="G13" s="19">
        <v>0.44187500000000002</v>
      </c>
      <c r="H13" s="19">
        <f t="shared" si="2"/>
        <v>5.7870370370416424E-5</v>
      </c>
      <c r="I13" s="25" t="s">
        <v>70</v>
      </c>
      <c r="J13" s="25" t="s">
        <v>82</v>
      </c>
      <c r="K13" s="25" t="s">
        <v>83</v>
      </c>
      <c r="L13" s="20"/>
      <c r="M13" s="20"/>
      <c r="N13" s="20"/>
      <c r="O13" s="20"/>
      <c r="P13" s="18" t="s">
        <v>160</v>
      </c>
      <c r="Q13" s="18"/>
      <c r="R13" s="18"/>
      <c r="S13" s="18"/>
      <c r="T13" s="18"/>
    </row>
    <row r="14" spans="1:16384" ht="44.25" customHeight="1" x14ac:dyDescent="0.2">
      <c r="A14" s="33" t="s">
        <v>73</v>
      </c>
      <c r="B14" s="21" t="s">
        <v>74</v>
      </c>
      <c r="C14" s="18" t="s">
        <v>54</v>
      </c>
      <c r="D14" s="20" t="s">
        <v>59</v>
      </c>
      <c r="E14" s="18" t="s">
        <v>31</v>
      </c>
      <c r="F14" s="19">
        <v>0.44188657407407406</v>
      </c>
      <c r="G14" s="19">
        <v>0.44194444444444447</v>
      </c>
      <c r="H14" s="19">
        <f t="shared" si="2"/>
        <v>5.7870370370416424E-5</v>
      </c>
      <c r="I14" s="25" t="s">
        <v>245</v>
      </c>
      <c r="J14" s="25" t="s">
        <v>244</v>
      </c>
      <c r="K14" s="25" t="s">
        <v>84</v>
      </c>
      <c r="L14" s="20"/>
      <c r="M14" s="20"/>
      <c r="N14" s="20"/>
      <c r="O14" s="20"/>
      <c r="P14" s="18" t="s">
        <v>161</v>
      </c>
      <c r="Q14" s="18"/>
      <c r="R14" s="18"/>
      <c r="S14" s="18"/>
      <c r="T14" s="18"/>
    </row>
    <row r="15" spans="1:16384" ht="44.25" customHeight="1" x14ac:dyDescent="0.2">
      <c r="A15" s="33" t="s">
        <v>70</v>
      </c>
      <c r="B15" s="21" t="s">
        <v>71</v>
      </c>
      <c r="C15" s="18" t="s">
        <v>54</v>
      </c>
      <c r="D15" s="20" t="s">
        <v>76</v>
      </c>
      <c r="E15" s="18" t="s">
        <v>31</v>
      </c>
      <c r="F15" s="19">
        <v>0.44195601851851851</v>
      </c>
      <c r="G15" s="19">
        <v>0.44203703703703701</v>
      </c>
      <c r="H15" s="19">
        <f t="shared" ref="H15:H17" si="3">SUM(G15-F15)</f>
        <v>8.1018518518494176E-5</v>
      </c>
      <c r="I15" s="25" t="s">
        <v>70</v>
      </c>
      <c r="J15" s="25" t="s">
        <v>82</v>
      </c>
      <c r="K15" s="25" t="s">
        <v>83</v>
      </c>
      <c r="L15" s="20"/>
      <c r="M15" s="20"/>
      <c r="N15" s="20"/>
      <c r="O15" s="20"/>
      <c r="P15" s="18" t="s">
        <v>162</v>
      </c>
      <c r="Q15" s="18"/>
      <c r="R15" s="18"/>
      <c r="S15" s="18"/>
      <c r="T15" s="18"/>
    </row>
    <row r="16" spans="1:16384" ht="44.25" customHeight="1" x14ac:dyDescent="0.2">
      <c r="A16" s="33" t="s">
        <v>57</v>
      </c>
      <c r="B16" s="21" t="s">
        <v>58</v>
      </c>
      <c r="C16" s="18" t="s">
        <v>54</v>
      </c>
      <c r="D16" s="20" t="s">
        <v>72</v>
      </c>
      <c r="E16" s="18" t="s">
        <v>31</v>
      </c>
      <c r="F16" s="19">
        <v>0.4420486111111111</v>
      </c>
      <c r="G16" s="19">
        <v>0.44231481481481483</v>
      </c>
      <c r="H16" s="19">
        <f t="shared" si="3"/>
        <v>2.6620370370372681E-4</v>
      </c>
      <c r="I16" s="25" t="s">
        <v>86</v>
      </c>
      <c r="J16" s="25" t="s">
        <v>82</v>
      </c>
      <c r="K16" s="25" t="s">
        <v>83</v>
      </c>
      <c r="L16" s="20"/>
      <c r="M16" s="20"/>
      <c r="N16" s="20"/>
      <c r="O16" s="20"/>
      <c r="P16" s="18" t="s">
        <v>163</v>
      </c>
      <c r="Q16" s="18"/>
      <c r="R16" s="18"/>
      <c r="S16" s="18"/>
      <c r="T16" s="18"/>
    </row>
    <row r="17" spans="1:20" ht="44.25" customHeight="1" x14ac:dyDescent="0.2">
      <c r="A17" s="33" t="s">
        <v>80</v>
      </c>
      <c r="B17" s="21" t="s">
        <v>79</v>
      </c>
      <c r="C17" s="18" t="s">
        <v>54</v>
      </c>
      <c r="D17" s="20" t="s">
        <v>59</v>
      </c>
      <c r="E17" s="18" t="s">
        <v>31</v>
      </c>
      <c r="F17" s="19">
        <v>0.44232638888888887</v>
      </c>
      <c r="G17" s="19">
        <v>0.44244212962962964</v>
      </c>
      <c r="H17" s="19">
        <f t="shared" si="3"/>
        <v>1.1574074074077734E-4</v>
      </c>
      <c r="I17" s="25" t="s">
        <v>77</v>
      </c>
      <c r="J17" s="25" t="s">
        <v>81</v>
      </c>
      <c r="K17" s="25" t="s">
        <v>81</v>
      </c>
      <c r="L17" s="20"/>
      <c r="M17" s="20"/>
      <c r="N17" s="20"/>
      <c r="O17" s="20"/>
      <c r="P17" s="18" t="s">
        <v>164</v>
      </c>
      <c r="Q17" s="18"/>
      <c r="R17" s="18"/>
      <c r="S17" s="18"/>
      <c r="T17" s="18"/>
    </row>
    <row r="18" spans="1:20" ht="44.25" customHeight="1" x14ac:dyDescent="0.2">
      <c r="A18" s="33" t="s">
        <v>73</v>
      </c>
      <c r="B18" s="21" t="s">
        <v>74</v>
      </c>
      <c r="C18" s="18" t="s">
        <v>54</v>
      </c>
      <c r="D18" s="20" t="s">
        <v>59</v>
      </c>
      <c r="E18" s="18" t="s">
        <v>31</v>
      </c>
      <c r="F18" s="19">
        <v>0.44245370370370374</v>
      </c>
      <c r="G18" s="19">
        <v>0.44270833333333331</v>
      </c>
      <c r="H18" s="19">
        <f t="shared" si="2"/>
        <v>2.5462962962957691E-4</v>
      </c>
      <c r="I18" s="25" t="s">
        <v>245</v>
      </c>
      <c r="J18" s="25" t="s">
        <v>244</v>
      </c>
      <c r="K18" s="25" t="s">
        <v>84</v>
      </c>
      <c r="L18" s="20"/>
      <c r="M18" s="20"/>
      <c r="N18" s="20"/>
      <c r="O18" s="20"/>
      <c r="P18" s="18" t="s">
        <v>165</v>
      </c>
      <c r="Q18" s="18"/>
      <c r="R18" s="18"/>
      <c r="S18" s="18"/>
      <c r="T18" s="18"/>
    </row>
    <row r="19" spans="1:20" ht="44.25" customHeight="1" x14ac:dyDescent="0.2">
      <c r="A19" s="33" t="s">
        <v>73</v>
      </c>
      <c r="B19" s="21" t="s">
        <v>75</v>
      </c>
      <c r="C19" s="18" t="s">
        <v>54</v>
      </c>
      <c r="D19" s="20" t="s">
        <v>59</v>
      </c>
      <c r="E19" s="18" t="s">
        <v>31</v>
      </c>
      <c r="F19" s="19">
        <v>0.44271990740740735</v>
      </c>
      <c r="G19" s="19">
        <v>0.44287037037037041</v>
      </c>
      <c r="H19" s="19">
        <f t="shared" si="2"/>
        <v>1.504629629630605E-4</v>
      </c>
      <c r="I19" s="25" t="s">
        <v>243</v>
      </c>
      <c r="J19" s="25" t="s">
        <v>244</v>
      </c>
      <c r="K19" s="25" t="s">
        <v>84</v>
      </c>
      <c r="L19" s="20"/>
      <c r="M19" s="20"/>
      <c r="N19" s="20"/>
      <c r="O19" s="20"/>
      <c r="P19" s="18" t="s">
        <v>166</v>
      </c>
      <c r="Q19" s="18"/>
      <c r="R19" s="18"/>
      <c r="S19" s="18"/>
      <c r="T19" s="18"/>
    </row>
    <row r="20" spans="1:20" ht="44.25" customHeight="1" x14ac:dyDescent="0.2">
      <c r="A20" s="33" t="s">
        <v>80</v>
      </c>
      <c r="B20" s="21" t="s">
        <v>78</v>
      </c>
      <c r="C20" s="18" t="s">
        <v>54</v>
      </c>
      <c r="D20" s="20" t="s">
        <v>59</v>
      </c>
      <c r="E20" s="18" t="s">
        <v>31</v>
      </c>
      <c r="F20" s="19">
        <v>0.44288194444444445</v>
      </c>
      <c r="G20" s="19">
        <v>0.44299768518518517</v>
      </c>
      <c r="H20" s="19">
        <f t="shared" si="2"/>
        <v>1.1574074074072183E-4</v>
      </c>
      <c r="I20" s="25" t="s">
        <v>77</v>
      </c>
      <c r="J20" s="25" t="s">
        <v>81</v>
      </c>
      <c r="K20" s="25" t="s">
        <v>81</v>
      </c>
      <c r="L20" s="20"/>
      <c r="M20" s="20"/>
      <c r="N20" s="20"/>
      <c r="O20" s="20"/>
      <c r="P20" s="18" t="s">
        <v>167</v>
      </c>
      <c r="Q20" s="18"/>
      <c r="R20" s="18"/>
      <c r="S20" s="18"/>
      <c r="T20" s="18"/>
    </row>
    <row r="21" spans="1:20" ht="44.25" customHeight="1" x14ac:dyDescent="0.2">
      <c r="A21" s="33" t="s">
        <v>70</v>
      </c>
      <c r="B21" s="21" t="s">
        <v>71</v>
      </c>
      <c r="C21" s="18" t="s">
        <v>54</v>
      </c>
      <c r="D21" s="20" t="s">
        <v>76</v>
      </c>
      <c r="E21" s="18" t="s">
        <v>31</v>
      </c>
      <c r="F21" s="19">
        <v>0.44300925925925921</v>
      </c>
      <c r="G21" s="19">
        <v>0.44311342592592595</v>
      </c>
      <c r="H21" s="19">
        <f t="shared" si="2"/>
        <v>1.0416666666673846E-4</v>
      </c>
      <c r="I21" s="25" t="s">
        <v>70</v>
      </c>
      <c r="J21" s="25" t="s">
        <v>82</v>
      </c>
      <c r="K21" s="25" t="s">
        <v>83</v>
      </c>
      <c r="L21" s="20"/>
      <c r="M21" s="20"/>
      <c r="N21" s="20"/>
      <c r="O21" s="20"/>
      <c r="P21" s="18" t="s">
        <v>168</v>
      </c>
      <c r="Q21" s="18"/>
      <c r="R21" s="18"/>
      <c r="S21" s="18"/>
      <c r="T21" s="18"/>
    </row>
    <row r="22" spans="1:20" ht="44.25" customHeight="1" x14ac:dyDescent="0.2">
      <c r="A22" s="33" t="s">
        <v>80</v>
      </c>
      <c r="B22" s="21" t="s">
        <v>79</v>
      </c>
      <c r="C22" s="18" t="s">
        <v>54</v>
      </c>
      <c r="D22" s="20" t="s">
        <v>59</v>
      </c>
      <c r="E22" s="18" t="s">
        <v>31</v>
      </c>
      <c r="F22" s="19">
        <v>0.44312499999999999</v>
      </c>
      <c r="G22" s="19">
        <v>0.44328703703703703</v>
      </c>
      <c r="H22" s="19">
        <f t="shared" si="2"/>
        <v>1.6203703703704386E-4</v>
      </c>
      <c r="I22" s="25" t="s">
        <v>77</v>
      </c>
      <c r="J22" s="25" t="s">
        <v>81</v>
      </c>
      <c r="K22" s="25" t="s">
        <v>81</v>
      </c>
      <c r="L22" s="20"/>
      <c r="M22" s="20"/>
      <c r="N22" s="20"/>
      <c r="O22" s="20"/>
      <c r="P22" s="18" t="s">
        <v>169</v>
      </c>
      <c r="Q22" s="18"/>
      <c r="R22" s="18"/>
      <c r="S22" s="18"/>
      <c r="T22" s="18"/>
    </row>
    <row r="23" spans="1:20" ht="44.25" customHeight="1" x14ac:dyDescent="0.2">
      <c r="A23" s="33" t="s">
        <v>73</v>
      </c>
      <c r="B23" s="21" t="s">
        <v>74</v>
      </c>
      <c r="C23" s="18" t="s">
        <v>54</v>
      </c>
      <c r="D23" s="20" t="s">
        <v>59</v>
      </c>
      <c r="E23" s="18" t="s">
        <v>31</v>
      </c>
      <c r="F23" s="19">
        <v>0.44329861111111107</v>
      </c>
      <c r="G23" s="19">
        <v>0.44340277777777781</v>
      </c>
      <c r="H23" s="19">
        <f t="shared" ref="H23:H25" si="4">SUM(G23-F23)</f>
        <v>1.0416666666673846E-4</v>
      </c>
      <c r="I23" s="25" t="s">
        <v>245</v>
      </c>
      <c r="J23" s="25" t="s">
        <v>244</v>
      </c>
      <c r="K23" s="25" t="s">
        <v>84</v>
      </c>
      <c r="L23" s="20"/>
      <c r="M23" s="20"/>
      <c r="N23" s="20"/>
      <c r="O23" s="20"/>
      <c r="P23" s="18" t="s">
        <v>170</v>
      </c>
      <c r="Q23" s="18"/>
      <c r="R23" s="18"/>
      <c r="S23" s="18"/>
      <c r="T23" s="18"/>
    </row>
    <row r="24" spans="1:20" ht="44.25" customHeight="1" x14ac:dyDescent="0.2">
      <c r="A24" s="33" t="s">
        <v>57</v>
      </c>
      <c r="B24" s="21" t="s">
        <v>58</v>
      </c>
      <c r="C24" s="18" t="s">
        <v>54</v>
      </c>
      <c r="D24" s="20" t="s">
        <v>72</v>
      </c>
      <c r="E24" s="18" t="s">
        <v>31</v>
      </c>
      <c r="F24" s="19">
        <v>0.44341435185185185</v>
      </c>
      <c r="G24" s="19">
        <v>0.44355324074074076</v>
      </c>
      <c r="H24" s="19">
        <f t="shared" si="4"/>
        <v>1.388888888889106E-4</v>
      </c>
      <c r="I24" s="25" t="s">
        <v>86</v>
      </c>
      <c r="J24" s="25" t="s">
        <v>82</v>
      </c>
      <c r="K24" s="25" t="s">
        <v>83</v>
      </c>
      <c r="L24" s="20"/>
      <c r="M24" s="20"/>
      <c r="N24" s="20"/>
      <c r="O24" s="20"/>
      <c r="P24" s="18" t="s">
        <v>171</v>
      </c>
      <c r="Q24" s="18"/>
      <c r="R24" s="18"/>
      <c r="S24" s="18"/>
      <c r="T24" s="18"/>
    </row>
    <row r="25" spans="1:20" ht="44.25" customHeight="1" x14ac:dyDescent="0.2">
      <c r="A25" s="33" t="s">
        <v>73</v>
      </c>
      <c r="B25" s="21" t="s">
        <v>75</v>
      </c>
      <c r="C25" s="18" t="s">
        <v>54</v>
      </c>
      <c r="D25" s="20" t="s">
        <v>59</v>
      </c>
      <c r="E25" s="18" t="s">
        <v>31</v>
      </c>
      <c r="F25" s="19">
        <v>0.4435648148148148</v>
      </c>
      <c r="G25" s="19">
        <v>0.44373842592592588</v>
      </c>
      <c r="H25" s="19">
        <f t="shared" si="4"/>
        <v>1.7361111111108274E-4</v>
      </c>
      <c r="I25" s="25" t="s">
        <v>243</v>
      </c>
      <c r="J25" s="25" t="s">
        <v>244</v>
      </c>
      <c r="K25" s="25" t="s">
        <v>84</v>
      </c>
      <c r="L25" s="20"/>
      <c r="M25" s="20"/>
      <c r="N25" s="20"/>
      <c r="O25" s="20"/>
      <c r="P25" s="18" t="s">
        <v>172</v>
      </c>
      <c r="Q25" s="18"/>
      <c r="R25" s="18"/>
      <c r="S25" s="18"/>
      <c r="T25" s="18"/>
    </row>
    <row r="26" spans="1:20" ht="44.25" customHeight="1" x14ac:dyDescent="0.2">
      <c r="A26" s="33" t="s">
        <v>34</v>
      </c>
      <c r="B26" s="21" t="s">
        <v>41</v>
      </c>
      <c r="C26" s="18" t="s">
        <v>55</v>
      </c>
      <c r="D26" s="20" t="s">
        <v>59</v>
      </c>
      <c r="E26" s="18" t="s">
        <v>31</v>
      </c>
      <c r="F26" s="19">
        <v>0.44378472222222221</v>
      </c>
      <c r="G26" s="19">
        <v>0.44395833333333329</v>
      </c>
      <c r="H26" s="19">
        <f t="shared" si="1"/>
        <v>1.7361111111108274E-4</v>
      </c>
      <c r="I26" s="25" t="s">
        <v>49</v>
      </c>
      <c r="J26" s="26" t="s">
        <v>247</v>
      </c>
      <c r="K26" s="26" t="s">
        <v>50</v>
      </c>
      <c r="L26" s="20"/>
      <c r="M26" s="20"/>
      <c r="N26" s="20"/>
      <c r="O26" s="20"/>
      <c r="P26" s="18" t="s">
        <v>173</v>
      </c>
      <c r="Q26" s="18"/>
      <c r="R26" s="18"/>
      <c r="S26" s="18"/>
      <c r="T26" s="18"/>
    </row>
    <row r="27" spans="1:20" ht="44.25" customHeight="1" x14ac:dyDescent="0.2">
      <c r="A27" s="33" t="s">
        <v>34</v>
      </c>
      <c r="B27" s="21" t="s">
        <v>48</v>
      </c>
      <c r="C27" s="18" t="s">
        <v>55</v>
      </c>
      <c r="D27" s="20" t="s">
        <v>59</v>
      </c>
      <c r="E27" s="18" t="s">
        <v>31</v>
      </c>
      <c r="F27" s="19">
        <v>0.44396990740740744</v>
      </c>
      <c r="G27" s="19">
        <v>0.44619212962962962</v>
      </c>
      <c r="H27" s="19">
        <f t="shared" si="0"/>
        <v>2.222222222222181E-3</v>
      </c>
      <c r="I27" s="25" t="s">
        <v>49</v>
      </c>
      <c r="J27" s="26" t="s">
        <v>247</v>
      </c>
      <c r="K27" s="26" t="s">
        <v>50</v>
      </c>
      <c r="L27" s="20"/>
      <c r="M27" s="20"/>
      <c r="N27" s="20"/>
      <c r="O27" s="20"/>
      <c r="P27" s="18" t="s">
        <v>174</v>
      </c>
      <c r="Q27" s="18"/>
      <c r="R27" s="18"/>
      <c r="S27" s="18"/>
      <c r="T27" s="18"/>
    </row>
    <row r="28" spans="1:20" ht="44.25" customHeight="1" x14ac:dyDescent="0.2">
      <c r="A28" s="33" t="s">
        <v>51</v>
      </c>
      <c r="B28" s="21" t="s">
        <v>60</v>
      </c>
      <c r="C28" s="18" t="s">
        <v>55</v>
      </c>
      <c r="D28" s="20" t="s">
        <v>59</v>
      </c>
      <c r="E28" s="18" t="s">
        <v>31</v>
      </c>
      <c r="F28" s="19">
        <v>0.44627314814814811</v>
      </c>
      <c r="G28" s="19">
        <v>0.44892361111111106</v>
      </c>
      <c r="H28" s="19">
        <f t="shared" ref="H28" si="5">SUM(G28-F28)</f>
        <v>2.6504629629629517E-3</v>
      </c>
      <c r="I28" s="25" t="s">
        <v>51</v>
      </c>
      <c r="J28" s="25" t="s">
        <v>52</v>
      </c>
      <c r="K28" s="25" t="s">
        <v>50</v>
      </c>
      <c r="L28" s="20"/>
      <c r="M28" s="20"/>
      <c r="N28" s="20"/>
      <c r="O28" s="20"/>
      <c r="P28" s="18" t="s">
        <v>175</v>
      </c>
      <c r="Q28" s="18"/>
      <c r="R28" s="18"/>
      <c r="S28" s="18"/>
      <c r="T28" s="18"/>
    </row>
    <row r="29" spans="1:20" ht="44.25" customHeight="1" x14ac:dyDescent="0.2">
      <c r="A29" s="33" t="s">
        <v>34</v>
      </c>
      <c r="B29" s="21" t="s">
        <v>42</v>
      </c>
      <c r="C29" s="18" t="s">
        <v>55</v>
      </c>
      <c r="D29" s="20" t="s">
        <v>59</v>
      </c>
      <c r="E29" s="18" t="s">
        <v>31</v>
      </c>
      <c r="F29" s="19">
        <v>0.44895833333333335</v>
      </c>
      <c r="G29" s="19">
        <v>0.45082175925925921</v>
      </c>
      <c r="H29" s="19">
        <f t="shared" si="0"/>
        <v>1.8634259259258656E-3</v>
      </c>
      <c r="I29" s="25" t="s">
        <v>53</v>
      </c>
      <c r="J29" s="26" t="s">
        <v>247</v>
      </c>
      <c r="K29" s="26" t="s">
        <v>50</v>
      </c>
      <c r="L29" s="20"/>
      <c r="M29" s="20"/>
      <c r="N29" s="20"/>
      <c r="O29" s="20"/>
      <c r="P29" s="18" t="s">
        <v>176</v>
      </c>
      <c r="Q29" s="18"/>
      <c r="R29" s="18"/>
      <c r="S29" s="18"/>
      <c r="T29" s="18"/>
    </row>
    <row r="30" spans="1:20" ht="44.25" customHeight="1" x14ac:dyDescent="0.2">
      <c r="A30" s="33" t="s">
        <v>34</v>
      </c>
      <c r="B30" s="21" t="s">
        <v>43</v>
      </c>
      <c r="C30" s="18" t="s">
        <v>55</v>
      </c>
      <c r="D30" s="20" t="s">
        <v>59</v>
      </c>
      <c r="E30" s="18" t="s">
        <v>31</v>
      </c>
      <c r="F30" s="19">
        <v>0.45086805555555554</v>
      </c>
      <c r="G30" s="19">
        <v>0.45472222222222225</v>
      </c>
      <c r="H30" s="19">
        <f t="shared" si="0"/>
        <v>3.854166666666714E-3</v>
      </c>
      <c r="I30" s="25" t="s">
        <v>49</v>
      </c>
      <c r="J30" s="26" t="s">
        <v>247</v>
      </c>
      <c r="K30" s="26" t="s">
        <v>50</v>
      </c>
      <c r="L30" s="20"/>
      <c r="M30" s="20"/>
      <c r="N30" s="20"/>
      <c r="O30" s="20"/>
      <c r="P30" s="18" t="s">
        <v>177</v>
      </c>
      <c r="Q30" s="18"/>
      <c r="R30" s="18"/>
      <c r="S30" s="18"/>
      <c r="T30" s="18"/>
    </row>
    <row r="31" spans="1:20" ht="44.25" customHeight="1" x14ac:dyDescent="0.2">
      <c r="A31" s="33" t="s">
        <v>34</v>
      </c>
      <c r="B31" s="21" t="s">
        <v>44</v>
      </c>
      <c r="C31" s="18" t="s">
        <v>55</v>
      </c>
      <c r="D31" s="20" t="s">
        <v>59</v>
      </c>
      <c r="E31" s="18" t="s">
        <v>31</v>
      </c>
      <c r="F31" s="19">
        <v>0.45538194444444446</v>
      </c>
      <c r="G31" s="19">
        <v>0.45790509259259254</v>
      </c>
      <c r="H31" s="19">
        <f t="shared" si="0"/>
        <v>2.52314814814808E-3</v>
      </c>
      <c r="I31" s="25" t="s">
        <v>49</v>
      </c>
      <c r="J31" s="26" t="s">
        <v>247</v>
      </c>
      <c r="K31" s="26" t="s">
        <v>50</v>
      </c>
      <c r="L31" s="20"/>
      <c r="M31" s="20"/>
      <c r="N31" s="20"/>
      <c r="O31" s="20"/>
      <c r="P31" s="18" t="s">
        <v>178</v>
      </c>
      <c r="Q31" s="18"/>
      <c r="R31" s="18"/>
      <c r="S31" s="18"/>
      <c r="T31" s="18"/>
    </row>
    <row r="32" spans="1:20" ht="44.25" customHeight="1" x14ac:dyDescent="0.2">
      <c r="A32" s="33" t="s">
        <v>34</v>
      </c>
      <c r="B32" s="21" t="s">
        <v>45</v>
      </c>
      <c r="C32" s="18" t="s">
        <v>55</v>
      </c>
      <c r="D32" s="20" t="s">
        <v>59</v>
      </c>
      <c r="E32" s="18" t="s">
        <v>31</v>
      </c>
      <c r="F32" s="19">
        <v>0.45799768518518519</v>
      </c>
      <c r="G32" s="19">
        <v>0.46092592592592596</v>
      </c>
      <c r="H32" s="19">
        <f t="shared" ref="H32" si="6">SUM(G32-F32)</f>
        <v>2.9282407407407729E-3</v>
      </c>
      <c r="I32" s="25" t="s">
        <v>49</v>
      </c>
      <c r="J32" s="26" t="s">
        <v>247</v>
      </c>
      <c r="K32" s="26" t="s">
        <v>50</v>
      </c>
      <c r="L32" s="20"/>
      <c r="M32" s="20"/>
      <c r="N32" s="20"/>
      <c r="O32" s="20"/>
      <c r="P32" s="18" t="s">
        <v>179</v>
      </c>
      <c r="Q32" s="18"/>
      <c r="R32" s="18"/>
      <c r="S32" s="18"/>
      <c r="T32" s="18"/>
    </row>
    <row r="33" spans="1:20" ht="44.25" customHeight="1" x14ac:dyDescent="0.2">
      <c r="A33" s="33" t="s">
        <v>67</v>
      </c>
      <c r="B33" s="21" t="s">
        <v>68</v>
      </c>
      <c r="C33" s="18" t="s">
        <v>54</v>
      </c>
      <c r="D33" s="20" t="s">
        <v>61</v>
      </c>
      <c r="E33" s="18" t="s">
        <v>31</v>
      </c>
      <c r="F33" s="19">
        <v>0.46119212962962958</v>
      </c>
      <c r="G33" s="19">
        <v>0.46317129629629633</v>
      </c>
      <c r="H33" s="19">
        <f t="shared" ref="H33" si="7">SUM(G33-F33)</f>
        <v>1.979166666666754E-3</v>
      </c>
      <c r="I33" s="25" t="s">
        <v>246</v>
      </c>
      <c r="J33" s="25" t="s">
        <v>85</v>
      </c>
      <c r="K33" s="25" t="s">
        <v>84</v>
      </c>
      <c r="L33" s="20"/>
      <c r="M33" s="20"/>
      <c r="N33" s="20"/>
      <c r="O33" s="20"/>
      <c r="P33" s="18" t="s">
        <v>180</v>
      </c>
      <c r="Q33" s="18"/>
      <c r="R33" s="18"/>
      <c r="S33" s="18"/>
      <c r="T33" s="18"/>
    </row>
    <row r="34" spans="1:20" ht="44.25" customHeight="1" x14ac:dyDescent="0.2">
      <c r="A34" s="33" t="s">
        <v>34</v>
      </c>
      <c r="B34" s="21" t="s">
        <v>142</v>
      </c>
      <c r="C34" s="18" t="s">
        <v>55</v>
      </c>
      <c r="D34" s="20" t="s">
        <v>64</v>
      </c>
      <c r="E34" s="18" t="s">
        <v>31</v>
      </c>
      <c r="F34" s="19">
        <v>0.4632060185185185</v>
      </c>
      <c r="G34" s="19">
        <v>0.46383101851851855</v>
      </c>
      <c r="H34" s="19">
        <f t="shared" ref="H34" si="8">SUM(G34-F34)</f>
        <v>6.2500000000004219E-4</v>
      </c>
      <c r="I34" s="25" t="s">
        <v>53</v>
      </c>
      <c r="J34" s="26" t="s">
        <v>247</v>
      </c>
      <c r="K34" s="26" t="s">
        <v>50</v>
      </c>
      <c r="L34" s="20"/>
      <c r="M34" s="20"/>
      <c r="N34" s="20"/>
      <c r="O34" s="20"/>
      <c r="P34" s="18" t="s">
        <v>181</v>
      </c>
      <c r="Q34" s="18"/>
      <c r="R34" s="18"/>
      <c r="S34" s="18"/>
      <c r="T34" s="18"/>
    </row>
    <row r="35" spans="1:20" ht="4.5" customHeight="1" x14ac:dyDescent="0.2"/>
    <row r="36" spans="1:20" ht="44.25" customHeight="1" x14ac:dyDescent="0.2">
      <c r="A36" s="27" t="s">
        <v>30</v>
      </c>
      <c r="B36" s="21" t="s">
        <v>248</v>
      </c>
      <c r="C36" s="18" t="s">
        <v>30</v>
      </c>
      <c r="D36" s="20" t="s">
        <v>30</v>
      </c>
      <c r="E36" s="18" t="s">
        <v>31</v>
      </c>
      <c r="F36" s="19"/>
      <c r="G36" s="19"/>
      <c r="H36" s="19">
        <f>H38-H37</f>
        <v>4.2129629629626755E-3</v>
      </c>
      <c r="I36" s="25" t="s">
        <v>30</v>
      </c>
      <c r="J36" s="26" t="s">
        <v>30</v>
      </c>
      <c r="K36" s="26" t="s">
        <v>30</v>
      </c>
      <c r="L36" s="20"/>
      <c r="M36" s="20"/>
      <c r="N36" s="20"/>
      <c r="O36" s="20"/>
      <c r="P36" s="18"/>
      <c r="Q36" s="18"/>
      <c r="R36" s="18"/>
      <c r="S36" s="18"/>
      <c r="T36" s="18"/>
    </row>
    <row r="37" spans="1:20" x14ac:dyDescent="0.2">
      <c r="H37" s="32">
        <f>SUM(H4:H34)</f>
        <v>4.2986111111111391E-2</v>
      </c>
    </row>
    <row r="38" spans="1:20" x14ac:dyDescent="0.2">
      <c r="G38" s="9" t="s">
        <v>32</v>
      </c>
      <c r="H38" s="9" t="s">
        <v>69</v>
      </c>
    </row>
    <row r="39" spans="1:20" x14ac:dyDescent="0.2">
      <c r="A39" s="6" t="s">
        <v>21</v>
      </c>
    </row>
    <row r="40" spans="1:20" x14ac:dyDescent="0.2">
      <c r="A40" s="6" t="s">
        <v>123</v>
      </c>
    </row>
    <row r="42" spans="1:20" x14ac:dyDescent="0.2">
      <c r="A42" s="29" t="s">
        <v>27</v>
      </c>
      <c r="B42" s="30"/>
    </row>
    <row r="43" spans="1:20" x14ac:dyDescent="0.2">
      <c r="A43" s="31" t="s">
        <v>249</v>
      </c>
      <c r="B43" s="31" t="s">
        <v>28</v>
      </c>
    </row>
    <row r="44" spans="1:20" x14ac:dyDescent="0.2">
      <c r="A44" s="31" t="s">
        <v>250</v>
      </c>
      <c r="B44" s="31" t="s">
        <v>29</v>
      </c>
    </row>
  </sheetData>
  <sheetProtection password="D855" sheet="1" objects="1" scenarios="1"/>
  <autoFilter ref="A3:T34" xr:uid="{00000000-0009-0000-0000-000001000000}"/>
  <phoneticPr fontId="1" type="noConversion"/>
  <conditionalFormatting sqref="E4 E30:E31">
    <cfRule type="cellIs" dxfId="96" priority="105" operator="equal">
      <formula>"Y"</formula>
    </cfRule>
  </conditionalFormatting>
  <conditionalFormatting sqref="F36">
    <cfRule type="cellIs" dxfId="95" priority="100" operator="lessThan">
      <formula>#REF!</formula>
    </cfRule>
  </conditionalFormatting>
  <conditionalFormatting sqref="G36">
    <cfRule type="cellIs" dxfId="94" priority="99" operator="lessThan">
      <formula>F36</formula>
    </cfRule>
  </conditionalFormatting>
  <conditionalFormatting sqref="E36">
    <cfRule type="cellIs" dxfId="93" priority="98" operator="equal">
      <formula>"Y"</formula>
    </cfRule>
  </conditionalFormatting>
  <conditionalFormatting sqref="F5">
    <cfRule type="cellIs" dxfId="92" priority="94" operator="lessThan">
      <formula>G4</formula>
    </cfRule>
  </conditionalFormatting>
  <conditionalFormatting sqref="G5">
    <cfRule type="cellIs" dxfId="91" priority="93" operator="lessThan">
      <formula>F5</formula>
    </cfRule>
  </conditionalFormatting>
  <conditionalFormatting sqref="E5:E10">
    <cfRule type="cellIs" dxfId="90" priority="92" operator="equal">
      <formula>"Y"</formula>
    </cfRule>
  </conditionalFormatting>
  <conditionalFormatting sqref="E32">
    <cfRule type="cellIs" dxfId="89" priority="20" operator="equal">
      <formula>"Y"</formula>
    </cfRule>
  </conditionalFormatting>
  <conditionalFormatting sqref="E34">
    <cfRule type="cellIs" dxfId="88" priority="13" operator="equal">
      <formula>"Y"</formula>
    </cfRule>
  </conditionalFormatting>
  <conditionalFormatting sqref="F6:F11 F26:F34">
    <cfRule type="cellIs" dxfId="87" priority="7" operator="lessThan">
      <formula>G5</formula>
    </cfRule>
  </conditionalFormatting>
  <conditionalFormatting sqref="G6:G11 G26:G34">
    <cfRule type="cellIs" dxfId="86" priority="6" operator="lessThan">
      <formula>F6</formula>
    </cfRule>
  </conditionalFormatting>
  <conditionalFormatting sqref="E11 E26:E29">
    <cfRule type="cellIs" dxfId="85" priority="5" operator="equal">
      <formula>"Y"</formula>
    </cfRule>
  </conditionalFormatting>
  <conditionalFormatting sqref="E33">
    <cfRule type="cellIs" dxfId="84" priority="4" operator="equal">
      <formula>"Y"</formula>
    </cfRule>
  </conditionalFormatting>
  <conditionalFormatting sqref="F12:F25">
    <cfRule type="cellIs" dxfId="83" priority="3" operator="lessThan">
      <formula>G11</formula>
    </cfRule>
  </conditionalFormatting>
  <conditionalFormatting sqref="G12:G25">
    <cfRule type="cellIs" dxfId="82" priority="2" operator="lessThan">
      <formula>F12</formula>
    </cfRule>
  </conditionalFormatting>
  <conditionalFormatting sqref="E12:E25">
    <cfRule type="cellIs" dxfId="81" priority="1" operator="equal">
      <formula>"Y"</formula>
    </cfRule>
  </conditionalFormatting>
  <pageMargins left="0.75" right="0.75" top="1" bottom="1" header="0.5" footer="0.5"/>
  <pageSetup orientation="portrait" horizontalDpi="4294967292" vertic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4410A-73BD-40F7-800F-9DE2F3C3F575}">
  <dimension ref="A1:XFC68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8.85546875" defaultRowHeight="15.75" x14ac:dyDescent="0.2"/>
  <cols>
    <col min="1" max="1" width="36.42578125" style="6" bestFit="1" customWidth="1"/>
    <col min="2" max="2" width="38.7109375" style="6" customWidth="1"/>
    <col min="3" max="3" width="17.7109375" style="6" customWidth="1"/>
    <col min="4" max="4" width="23.140625" style="8" customWidth="1"/>
    <col min="5" max="5" width="9.5703125" style="6" bestFit="1" customWidth="1"/>
    <col min="6" max="6" width="15.85546875" style="9" customWidth="1"/>
    <col min="7" max="7" width="18.85546875" style="9" customWidth="1"/>
    <col min="8" max="8" width="13.5703125" style="9" customWidth="1"/>
    <col min="9" max="9" width="37" style="9" bestFit="1" customWidth="1"/>
    <col min="10" max="10" width="73.140625" style="24" bestFit="1" customWidth="1"/>
    <col min="11" max="11" width="68" style="8" customWidth="1"/>
    <col min="12" max="12" width="13.28515625" style="8" customWidth="1"/>
    <col min="13" max="13" width="17.7109375" style="8" bestFit="1" customWidth="1"/>
    <col min="14" max="14" width="20.28515625" style="8" customWidth="1"/>
    <col min="15" max="15" width="21.5703125" style="8" customWidth="1"/>
    <col min="16" max="16" width="23.42578125" style="6" customWidth="1"/>
    <col min="17" max="17" width="13.42578125" style="7" customWidth="1"/>
    <col min="18" max="18" width="34.5703125" style="7" customWidth="1"/>
    <col min="19" max="19" width="13.85546875" style="7" customWidth="1"/>
    <col min="20" max="20" width="41.5703125" style="7" customWidth="1"/>
    <col min="21" max="16384" width="8.85546875" style="7"/>
  </cols>
  <sheetData>
    <row r="1" spans="1:16383" s="5" customFormat="1" ht="28.5" customHeight="1" x14ac:dyDescent="0.2">
      <c r="A1" s="1" t="s">
        <v>3</v>
      </c>
      <c r="B1" s="1"/>
      <c r="C1" s="1"/>
      <c r="D1" s="22"/>
      <c r="E1" s="1"/>
      <c r="F1" s="2"/>
      <c r="G1" s="2"/>
      <c r="H1" s="2"/>
      <c r="I1" s="2"/>
      <c r="J1" s="23"/>
      <c r="K1" s="3"/>
      <c r="L1" s="3"/>
      <c r="M1" s="3"/>
      <c r="N1" s="3"/>
      <c r="O1" s="3"/>
      <c r="P1" s="10"/>
      <c r="Q1" s="16"/>
      <c r="R1" s="16"/>
      <c r="S1" s="16"/>
      <c r="T1" s="1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pans="1:16383" s="5" customFormat="1" ht="28.5" customHeight="1" x14ac:dyDescent="0.2">
      <c r="A2" s="1" t="s">
        <v>47</v>
      </c>
      <c r="B2" s="1"/>
      <c r="C2" s="1"/>
      <c r="D2" s="22"/>
      <c r="E2" s="1"/>
      <c r="F2" s="2"/>
      <c r="G2" s="2"/>
      <c r="H2" s="2"/>
      <c r="I2" s="2"/>
      <c r="J2" s="23"/>
      <c r="K2" s="3"/>
      <c r="L2" s="3"/>
      <c r="M2" s="3"/>
      <c r="N2" s="3"/>
      <c r="O2" s="3"/>
      <c r="P2" s="11"/>
      <c r="Q2" s="16"/>
      <c r="R2" s="16"/>
      <c r="S2" s="16"/>
      <c r="T2" s="1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</row>
    <row r="3" spans="1:16383" s="13" customFormat="1" ht="51" customHeight="1" x14ac:dyDescent="0.2">
      <c r="A3" s="14" t="s">
        <v>0</v>
      </c>
      <c r="B3" s="14" t="s">
        <v>4</v>
      </c>
      <c r="C3" s="14" t="s">
        <v>8</v>
      </c>
      <c r="D3" s="14" t="s">
        <v>19</v>
      </c>
      <c r="E3" s="14" t="s">
        <v>20</v>
      </c>
      <c r="F3" s="14" t="s">
        <v>6</v>
      </c>
      <c r="G3" s="14" t="s">
        <v>7</v>
      </c>
      <c r="H3" s="14" t="s">
        <v>5</v>
      </c>
      <c r="I3" s="15" t="s">
        <v>2</v>
      </c>
      <c r="J3" s="15" t="s">
        <v>10</v>
      </c>
      <c r="K3" s="15" t="s">
        <v>9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</v>
      </c>
      <c r="Q3" s="17" t="s">
        <v>15</v>
      </c>
      <c r="R3" s="17" t="s">
        <v>16</v>
      </c>
      <c r="S3" s="17" t="s">
        <v>17</v>
      </c>
      <c r="T3" s="17" t="s">
        <v>18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</row>
    <row r="4" spans="1:16383" ht="44.25" customHeight="1" x14ac:dyDescent="0.2">
      <c r="A4" s="27" t="s">
        <v>34</v>
      </c>
      <c r="B4" s="21" t="s">
        <v>109</v>
      </c>
      <c r="C4" s="18" t="s">
        <v>103</v>
      </c>
      <c r="D4" s="20" t="s">
        <v>108</v>
      </c>
      <c r="E4" s="18" t="s">
        <v>31</v>
      </c>
      <c r="F4" s="19">
        <v>0.41692129629629626</v>
      </c>
      <c r="G4" s="19">
        <v>0.41745370370370366</v>
      </c>
      <c r="H4" s="19">
        <f>SUM(G4-F4)</f>
        <v>5.3240740740739811E-4</v>
      </c>
      <c r="I4" s="25" t="s">
        <v>77</v>
      </c>
      <c r="J4" s="25" t="s">
        <v>81</v>
      </c>
      <c r="K4" s="25" t="s">
        <v>81</v>
      </c>
      <c r="L4" s="20" t="s">
        <v>134</v>
      </c>
      <c r="M4" s="20" t="s">
        <v>139</v>
      </c>
      <c r="N4" s="20" t="s">
        <v>138</v>
      </c>
      <c r="O4" s="20" t="s">
        <v>135</v>
      </c>
      <c r="P4" s="18" t="s">
        <v>182</v>
      </c>
      <c r="Q4" s="20">
        <v>2018</v>
      </c>
      <c r="R4" s="20" t="s">
        <v>251</v>
      </c>
      <c r="S4" s="20">
        <v>2018</v>
      </c>
      <c r="T4" s="20" t="s">
        <v>251</v>
      </c>
    </row>
    <row r="5" spans="1:16383" ht="44.25" customHeight="1" x14ac:dyDescent="0.2">
      <c r="A5" s="27" t="s">
        <v>34</v>
      </c>
      <c r="B5" s="21" t="s">
        <v>35</v>
      </c>
      <c r="C5" s="18" t="s">
        <v>87</v>
      </c>
      <c r="D5" s="20" t="s">
        <v>108</v>
      </c>
      <c r="E5" s="18" t="s">
        <v>31</v>
      </c>
      <c r="F5" s="19">
        <v>0.41770833333333335</v>
      </c>
      <c r="G5" s="19">
        <v>0.41849537037037038</v>
      </c>
      <c r="H5" s="19">
        <f>SUM(G5-F5)</f>
        <v>7.8703703703703054E-4</v>
      </c>
      <c r="I5" s="25" t="s">
        <v>49</v>
      </c>
      <c r="J5" s="26" t="s">
        <v>247</v>
      </c>
      <c r="K5" s="25" t="s">
        <v>50</v>
      </c>
      <c r="L5" s="20"/>
      <c r="M5" s="20"/>
      <c r="N5" s="20"/>
      <c r="O5" s="20"/>
      <c r="P5" s="18" t="s">
        <v>183</v>
      </c>
      <c r="Q5" s="18"/>
      <c r="R5" s="18"/>
      <c r="S5" s="18"/>
      <c r="T5" s="18"/>
    </row>
    <row r="6" spans="1:16383" ht="44.25" customHeight="1" x14ac:dyDescent="0.2">
      <c r="A6" s="27" t="s">
        <v>34</v>
      </c>
      <c r="B6" s="21" t="s">
        <v>35</v>
      </c>
      <c r="C6" s="18" t="s">
        <v>87</v>
      </c>
      <c r="D6" s="20" t="s">
        <v>108</v>
      </c>
      <c r="E6" s="18" t="s">
        <v>31</v>
      </c>
      <c r="F6" s="19">
        <v>0.41878472222222224</v>
      </c>
      <c r="G6" s="19">
        <v>0.41936342592592596</v>
      </c>
      <c r="H6" s="19">
        <f t="shared" ref="H6:H46" si="0">SUM(G6-F6)</f>
        <v>5.7870370370372015E-4</v>
      </c>
      <c r="I6" s="25" t="s">
        <v>49</v>
      </c>
      <c r="J6" s="26" t="s">
        <v>247</v>
      </c>
      <c r="K6" s="25" t="s">
        <v>50</v>
      </c>
      <c r="L6" s="20"/>
      <c r="M6" s="20"/>
      <c r="N6" s="20"/>
      <c r="O6" s="20"/>
      <c r="P6" s="18" t="s">
        <v>184</v>
      </c>
      <c r="Q6" s="18"/>
      <c r="R6" s="18"/>
      <c r="S6" s="18"/>
      <c r="T6" s="18"/>
    </row>
    <row r="7" spans="1:16383" ht="44.25" customHeight="1" x14ac:dyDescent="0.2">
      <c r="A7" s="27" t="s">
        <v>34</v>
      </c>
      <c r="B7" s="21" t="s">
        <v>35</v>
      </c>
      <c r="C7" s="18" t="s">
        <v>55</v>
      </c>
      <c r="D7" s="20" t="s">
        <v>117</v>
      </c>
      <c r="E7" s="18" t="s">
        <v>31</v>
      </c>
      <c r="F7" s="19">
        <v>0.419375</v>
      </c>
      <c r="G7" s="19">
        <v>0.42018518518518522</v>
      </c>
      <c r="H7" s="19">
        <f t="shared" si="0"/>
        <v>8.1018518518521931E-4</v>
      </c>
      <c r="I7" s="25" t="s">
        <v>49</v>
      </c>
      <c r="J7" s="26" t="s">
        <v>247</v>
      </c>
      <c r="K7" s="25" t="s">
        <v>50</v>
      </c>
      <c r="L7" s="20"/>
      <c r="M7" s="20"/>
      <c r="N7" s="20"/>
      <c r="O7" s="20"/>
      <c r="P7" s="18" t="s">
        <v>185</v>
      </c>
      <c r="Q7" s="18"/>
      <c r="R7" s="18"/>
      <c r="S7" s="18"/>
      <c r="T7" s="18"/>
    </row>
    <row r="8" spans="1:16383" ht="44.25" customHeight="1" x14ac:dyDescent="0.2">
      <c r="A8" s="27" t="s">
        <v>34</v>
      </c>
      <c r="B8" s="21" t="s">
        <v>35</v>
      </c>
      <c r="C8" s="18" t="s">
        <v>103</v>
      </c>
      <c r="D8" s="20" t="s">
        <v>108</v>
      </c>
      <c r="E8" s="18" t="s">
        <v>31</v>
      </c>
      <c r="F8" s="19">
        <v>0.4209606481481481</v>
      </c>
      <c r="G8" s="19">
        <v>0.42108796296296297</v>
      </c>
      <c r="H8" s="19">
        <f t="shared" ref="H8:H9" si="1">SUM(G8-F8)</f>
        <v>1.2731481481487172E-4</v>
      </c>
      <c r="I8" s="25" t="s">
        <v>49</v>
      </c>
      <c r="J8" s="26" t="s">
        <v>247</v>
      </c>
      <c r="K8" s="25" t="s">
        <v>50</v>
      </c>
      <c r="L8" s="20"/>
      <c r="M8" s="20"/>
      <c r="N8" s="20"/>
      <c r="O8" s="20"/>
      <c r="P8" s="18" t="s">
        <v>186</v>
      </c>
      <c r="Q8" s="18"/>
      <c r="R8" s="18"/>
      <c r="S8" s="18"/>
      <c r="T8" s="18"/>
    </row>
    <row r="9" spans="1:16383" ht="44.25" customHeight="1" x14ac:dyDescent="0.2">
      <c r="A9" s="27" t="s">
        <v>34</v>
      </c>
      <c r="B9" s="21" t="s">
        <v>35</v>
      </c>
      <c r="C9" s="18" t="s">
        <v>87</v>
      </c>
      <c r="D9" s="20" t="s">
        <v>108</v>
      </c>
      <c r="E9" s="18" t="s">
        <v>31</v>
      </c>
      <c r="F9" s="19">
        <v>0.42109953703703701</v>
      </c>
      <c r="G9" s="19">
        <v>0.42124999999999996</v>
      </c>
      <c r="H9" s="19">
        <f t="shared" si="1"/>
        <v>1.5046296296294948E-4</v>
      </c>
      <c r="I9" s="25" t="s">
        <v>49</v>
      </c>
      <c r="J9" s="26" t="s">
        <v>247</v>
      </c>
      <c r="K9" s="25" t="s">
        <v>50</v>
      </c>
      <c r="L9" s="20"/>
      <c r="M9" s="20"/>
      <c r="N9" s="20"/>
      <c r="O9" s="20"/>
      <c r="P9" s="18" t="s">
        <v>187</v>
      </c>
      <c r="Q9" s="18"/>
      <c r="R9" s="18"/>
      <c r="S9" s="18"/>
      <c r="T9" s="18"/>
    </row>
    <row r="10" spans="1:16383" ht="44.25" customHeight="1" x14ac:dyDescent="0.2">
      <c r="A10" s="27" t="s">
        <v>34</v>
      </c>
      <c r="B10" s="21" t="s">
        <v>36</v>
      </c>
      <c r="C10" s="18" t="s">
        <v>128</v>
      </c>
      <c r="D10" s="20" t="s">
        <v>148</v>
      </c>
      <c r="E10" s="18" t="s">
        <v>31</v>
      </c>
      <c r="F10" s="19">
        <v>0.4225694444444445</v>
      </c>
      <c r="G10" s="19">
        <v>0.42489583333333331</v>
      </c>
      <c r="H10" s="19">
        <f t="shared" si="0"/>
        <v>2.3263888888888085E-3</v>
      </c>
      <c r="I10" s="25" t="s">
        <v>49</v>
      </c>
      <c r="J10" s="26" t="s">
        <v>247</v>
      </c>
      <c r="K10" s="25" t="s">
        <v>50</v>
      </c>
      <c r="L10" s="20"/>
      <c r="M10" s="20"/>
      <c r="N10" s="20"/>
      <c r="O10" s="20"/>
      <c r="P10" s="18" t="s">
        <v>188</v>
      </c>
      <c r="Q10" s="18"/>
      <c r="R10" s="18"/>
      <c r="S10" s="18"/>
      <c r="T10" s="18"/>
    </row>
    <row r="11" spans="1:16383" ht="44.25" customHeight="1" x14ac:dyDescent="0.2">
      <c r="A11" s="27" t="s">
        <v>34</v>
      </c>
      <c r="B11" s="21" t="s">
        <v>111</v>
      </c>
      <c r="C11" s="18" t="s">
        <v>87</v>
      </c>
      <c r="D11" s="20" t="s">
        <v>112</v>
      </c>
      <c r="E11" s="18" t="s">
        <v>31</v>
      </c>
      <c r="F11" s="19">
        <v>0.42495370370370367</v>
      </c>
      <c r="G11" s="19">
        <v>0.42503472222222222</v>
      </c>
      <c r="H11" s="19">
        <f t="shared" ref="H11" si="2">SUM(G11-F11)</f>
        <v>8.1018518518549687E-5</v>
      </c>
      <c r="I11" s="25" t="s">
        <v>113</v>
      </c>
      <c r="J11" s="25" t="s">
        <v>145</v>
      </c>
      <c r="K11" s="25" t="s">
        <v>114</v>
      </c>
      <c r="L11" s="20"/>
      <c r="M11" s="20"/>
      <c r="N11" s="20"/>
      <c r="O11" s="20"/>
      <c r="P11" s="18" t="s">
        <v>189</v>
      </c>
      <c r="Q11" s="18"/>
      <c r="R11" s="18"/>
      <c r="S11" s="18"/>
      <c r="T11" s="18"/>
    </row>
    <row r="12" spans="1:16383" ht="44.25" customHeight="1" x14ac:dyDescent="0.2">
      <c r="A12" s="27" t="s">
        <v>34</v>
      </c>
      <c r="B12" s="21" t="s">
        <v>45</v>
      </c>
      <c r="C12" s="18" t="s">
        <v>55</v>
      </c>
      <c r="D12" s="20" t="s">
        <v>117</v>
      </c>
      <c r="E12" s="18" t="s">
        <v>31</v>
      </c>
      <c r="F12" s="19">
        <v>0.42539351851851853</v>
      </c>
      <c r="G12" s="19">
        <v>0.42560185185185184</v>
      </c>
      <c r="H12" s="19">
        <f t="shared" si="0"/>
        <v>2.0833333333331039E-4</v>
      </c>
      <c r="I12" s="25" t="s">
        <v>49</v>
      </c>
      <c r="J12" s="26" t="s">
        <v>247</v>
      </c>
      <c r="K12" s="25" t="s">
        <v>50</v>
      </c>
      <c r="L12" s="20"/>
      <c r="M12" s="20"/>
      <c r="N12" s="20"/>
      <c r="O12" s="20"/>
      <c r="P12" s="18" t="s">
        <v>190</v>
      </c>
      <c r="Q12" s="18"/>
      <c r="R12" s="18"/>
      <c r="S12" s="18"/>
      <c r="T12" s="18"/>
    </row>
    <row r="13" spans="1:16383" ht="44.25" customHeight="1" x14ac:dyDescent="0.2">
      <c r="A13" s="27" t="s">
        <v>34</v>
      </c>
      <c r="B13" s="21" t="s">
        <v>45</v>
      </c>
      <c r="C13" s="18" t="s">
        <v>55</v>
      </c>
      <c r="D13" s="20" t="s">
        <v>117</v>
      </c>
      <c r="E13" s="18" t="s">
        <v>31</v>
      </c>
      <c r="F13" s="19">
        <v>0.42576388888888889</v>
      </c>
      <c r="G13" s="19">
        <v>0.42601851851851852</v>
      </c>
      <c r="H13" s="19">
        <f t="shared" si="0"/>
        <v>2.5462962962963243E-4</v>
      </c>
      <c r="I13" s="25" t="s">
        <v>49</v>
      </c>
      <c r="J13" s="26" t="s">
        <v>247</v>
      </c>
      <c r="K13" s="25" t="s">
        <v>50</v>
      </c>
      <c r="L13" s="20"/>
      <c r="M13" s="20"/>
      <c r="N13" s="20"/>
      <c r="O13" s="20"/>
      <c r="P13" s="18" t="s">
        <v>191</v>
      </c>
      <c r="Q13" s="18"/>
      <c r="R13" s="18"/>
      <c r="S13" s="18"/>
      <c r="T13" s="18"/>
    </row>
    <row r="14" spans="1:16383" ht="44.25" customHeight="1" x14ac:dyDescent="0.2">
      <c r="A14" s="27" t="s">
        <v>34</v>
      </c>
      <c r="B14" s="21" t="s">
        <v>45</v>
      </c>
      <c r="C14" s="18" t="s">
        <v>55</v>
      </c>
      <c r="D14" s="20" t="s">
        <v>117</v>
      </c>
      <c r="E14" s="18" t="s">
        <v>31</v>
      </c>
      <c r="F14" s="19">
        <v>0.42614583333333328</v>
      </c>
      <c r="G14" s="19">
        <v>0.42657407407407405</v>
      </c>
      <c r="H14" s="19">
        <f t="shared" si="0"/>
        <v>4.2824074074077068E-4</v>
      </c>
      <c r="I14" s="25" t="s">
        <v>49</v>
      </c>
      <c r="J14" s="26" t="s">
        <v>247</v>
      </c>
      <c r="K14" s="25" t="s">
        <v>50</v>
      </c>
      <c r="L14" s="20"/>
      <c r="M14" s="20"/>
      <c r="N14" s="20"/>
      <c r="O14" s="20"/>
      <c r="P14" s="18" t="s">
        <v>192</v>
      </c>
      <c r="Q14" s="18"/>
      <c r="R14" s="18"/>
      <c r="S14" s="18"/>
      <c r="T14" s="18"/>
    </row>
    <row r="15" spans="1:16383" ht="44.25" customHeight="1" x14ac:dyDescent="0.2">
      <c r="A15" s="27" t="s">
        <v>34</v>
      </c>
      <c r="B15" s="21" t="s">
        <v>45</v>
      </c>
      <c r="C15" s="18" t="s">
        <v>55</v>
      </c>
      <c r="D15" s="20" t="s">
        <v>117</v>
      </c>
      <c r="E15" s="18" t="s">
        <v>31</v>
      </c>
      <c r="F15" s="19">
        <v>0.42670138888888887</v>
      </c>
      <c r="G15" s="19">
        <v>0.42699074074074073</v>
      </c>
      <c r="H15" s="19">
        <f t="shared" si="0"/>
        <v>2.8935185185186008E-4</v>
      </c>
      <c r="I15" s="25" t="s">
        <v>49</v>
      </c>
      <c r="J15" s="26" t="s">
        <v>247</v>
      </c>
      <c r="K15" s="25" t="s">
        <v>50</v>
      </c>
      <c r="L15" s="20"/>
      <c r="M15" s="20"/>
      <c r="N15" s="20"/>
      <c r="O15" s="20"/>
      <c r="P15" s="18" t="s">
        <v>193</v>
      </c>
      <c r="Q15" s="18"/>
      <c r="R15" s="18"/>
      <c r="S15" s="18"/>
      <c r="T15" s="18"/>
    </row>
    <row r="16" spans="1:16383" ht="44.25" customHeight="1" x14ac:dyDescent="0.2">
      <c r="A16" s="27" t="s">
        <v>34</v>
      </c>
      <c r="B16" s="21" t="s">
        <v>45</v>
      </c>
      <c r="C16" s="18" t="s">
        <v>55</v>
      </c>
      <c r="D16" s="20" t="s">
        <v>117</v>
      </c>
      <c r="E16" s="18" t="s">
        <v>31</v>
      </c>
      <c r="F16" s="19">
        <v>0.42709490740740735</v>
      </c>
      <c r="G16" s="19">
        <v>0.42721064814814813</v>
      </c>
      <c r="H16" s="19">
        <f t="shared" si="0"/>
        <v>1.1574074074077734E-4</v>
      </c>
      <c r="I16" s="25" t="s">
        <v>49</v>
      </c>
      <c r="J16" s="26" t="s">
        <v>247</v>
      </c>
      <c r="K16" s="25" t="s">
        <v>50</v>
      </c>
      <c r="L16" s="20"/>
      <c r="M16" s="20"/>
      <c r="N16" s="20"/>
      <c r="O16" s="20"/>
      <c r="P16" s="18" t="s">
        <v>194</v>
      </c>
      <c r="Q16" s="18"/>
      <c r="R16" s="18"/>
      <c r="S16" s="18"/>
      <c r="T16" s="18"/>
    </row>
    <row r="17" spans="1:20" ht="44.25" customHeight="1" x14ac:dyDescent="0.2">
      <c r="A17" s="27" t="s">
        <v>34</v>
      </c>
      <c r="B17" s="21" t="s">
        <v>45</v>
      </c>
      <c r="C17" s="18" t="s">
        <v>55</v>
      </c>
      <c r="D17" s="20" t="s">
        <v>117</v>
      </c>
      <c r="E17" s="18" t="s">
        <v>31</v>
      </c>
      <c r="F17" s="19">
        <v>0.42730324074074072</v>
      </c>
      <c r="G17" s="19">
        <v>0.42754629629629631</v>
      </c>
      <c r="H17" s="19">
        <f t="shared" si="0"/>
        <v>2.4305555555559355E-4</v>
      </c>
      <c r="I17" s="25" t="s">
        <v>49</v>
      </c>
      <c r="J17" s="26" t="s">
        <v>247</v>
      </c>
      <c r="K17" s="25" t="s">
        <v>50</v>
      </c>
      <c r="L17" s="20"/>
      <c r="M17" s="20"/>
      <c r="N17" s="20"/>
      <c r="O17" s="20"/>
      <c r="P17" s="18" t="s">
        <v>195</v>
      </c>
      <c r="Q17" s="18"/>
      <c r="R17" s="18"/>
      <c r="S17" s="18"/>
      <c r="T17" s="18"/>
    </row>
    <row r="18" spans="1:20" ht="44.25" customHeight="1" x14ac:dyDescent="0.2">
      <c r="A18" s="27" t="s">
        <v>119</v>
      </c>
      <c r="B18" s="21" t="s">
        <v>45</v>
      </c>
      <c r="C18" s="18" t="s">
        <v>87</v>
      </c>
      <c r="D18" s="20" t="s">
        <v>120</v>
      </c>
      <c r="E18" s="18" t="s">
        <v>31</v>
      </c>
      <c r="F18" s="19">
        <v>0.42776620370370372</v>
      </c>
      <c r="G18" s="19">
        <v>0.4279398148148148</v>
      </c>
      <c r="H18" s="19">
        <f t="shared" si="0"/>
        <v>1.7361111111108274E-4</v>
      </c>
      <c r="I18" s="25" t="s">
        <v>49</v>
      </c>
      <c r="J18" s="26" t="s">
        <v>247</v>
      </c>
      <c r="K18" s="25" t="s">
        <v>50</v>
      </c>
      <c r="L18" s="20"/>
      <c r="M18" s="20"/>
      <c r="N18" s="20"/>
      <c r="O18" s="20"/>
      <c r="P18" s="18" t="s">
        <v>196</v>
      </c>
      <c r="Q18" s="18"/>
      <c r="R18" s="18"/>
      <c r="S18" s="18"/>
      <c r="T18" s="18"/>
    </row>
    <row r="19" spans="1:20" ht="44.25" customHeight="1" x14ac:dyDescent="0.2">
      <c r="A19" s="27" t="s">
        <v>34</v>
      </c>
      <c r="B19" s="21" t="s">
        <v>45</v>
      </c>
      <c r="C19" s="18" t="s">
        <v>55</v>
      </c>
      <c r="D19" s="20" t="s">
        <v>150</v>
      </c>
      <c r="E19" s="18" t="s">
        <v>31</v>
      </c>
      <c r="F19" s="19">
        <v>0.4279513888888889</v>
      </c>
      <c r="G19" s="19">
        <v>0.43023148148148144</v>
      </c>
      <c r="H19" s="19">
        <f t="shared" si="0"/>
        <v>2.2800925925925419E-3</v>
      </c>
      <c r="I19" s="25" t="s">
        <v>49</v>
      </c>
      <c r="J19" s="26" t="s">
        <v>247</v>
      </c>
      <c r="K19" s="25" t="s">
        <v>50</v>
      </c>
      <c r="L19" s="20"/>
      <c r="M19" s="20"/>
      <c r="N19" s="20"/>
      <c r="O19" s="20"/>
      <c r="P19" s="18" t="s">
        <v>197</v>
      </c>
      <c r="Q19" s="18"/>
      <c r="R19" s="18"/>
      <c r="S19" s="18"/>
      <c r="T19" s="18"/>
    </row>
    <row r="20" spans="1:20" ht="44.25" customHeight="1" x14ac:dyDescent="0.2">
      <c r="A20" s="27" t="s">
        <v>34</v>
      </c>
      <c r="B20" s="21" t="s">
        <v>37</v>
      </c>
      <c r="C20" s="18" t="s">
        <v>55</v>
      </c>
      <c r="D20" s="20" t="s">
        <v>150</v>
      </c>
      <c r="E20" s="18" t="s">
        <v>31</v>
      </c>
      <c r="F20" s="19">
        <v>0.43069444444444444</v>
      </c>
      <c r="G20" s="19">
        <v>0.43351851851851847</v>
      </c>
      <c r="H20" s="19">
        <f t="shared" si="0"/>
        <v>2.8240740740740344E-3</v>
      </c>
      <c r="I20" s="25" t="s">
        <v>49</v>
      </c>
      <c r="J20" s="26" t="s">
        <v>247</v>
      </c>
      <c r="K20" s="25" t="s">
        <v>50</v>
      </c>
      <c r="L20" s="20"/>
      <c r="M20" s="20"/>
      <c r="N20" s="20"/>
      <c r="O20" s="20"/>
      <c r="P20" s="18" t="s">
        <v>198</v>
      </c>
      <c r="Q20" s="18"/>
      <c r="R20" s="18"/>
      <c r="S20" s="18"/>
      <c r="T20" s="18"/>
    </row>
    <row r="21" spans="1:20" ht="44.25" customHeight="1" x14ac:dyDescent="0.2">
      <c r="A21" s="27" t="s">
        <v>34</v>
      </c>
      <c r="B21" s="21" t="s">
        <v>38</v>
      </c>
      <c r="C21" s="18" t="s">
        <v>55</v>
      </c>
      <c r="D21" s="20" t="s">
        <v>150</v>
      </c>
      <c r="E21" s="18" t="s">
        <v>31</v>
      </c>
      <c r="F21" s="19">
        <v>0.43377314814814816</v>
      </c>
      <c r="G21" s="19">
        <v>0.43542824074074077</v>
      </c>
      <c r="H21" s="19">
        <f t="shared" si="0"/>
        <v>1.6550925925926108E-3</v>
      </c>
      <c r="I21" s="25" t="s">
        <v>49</v>
      </c>
      <c r="J21" s="26" t="s">
        <v>247</v>
      </c>
      <c r="K21" s="25" t="s">
        <v>50</v>
      </c>
      <c r="L21" s="20"/>
      <c r="M21" s="20"/>
      <c r="N21" s="20"/>
      <c r="O21" s="20"/>
      <c r="P21" s="18" t="s">
        <v>199</v>
      </c>
      <c r="Q21" s="18"/>
      <c r="R21" s="18"/>
      <c r="S21" s="18"/>
      <c r="T21" s="18"/>
    </row>
    <row r="22" spans="1:20" ht="44.25" customHeight="1" x14ac:dyDescent="0.2">
      <c r="A22" s="27" t="s">
        <v>34</v>
      </c>
      <c r="B22" s="21" t="s">
        <v>80</v>
      </c>
      <c r="C22" s="18" t="s">
        <v>87</v>
      </c>
      <c r="D22" s="20" t="s">
        <v>121</v>
      </c>
      <c r="E22" s="18" t="s">
        <v>31</v>
      </c>
      <c r="F22" s="19">
        <v>0.43570601851851848</v>
      </c>
      <c r="G22" s="19">
        <v>0.4357523148148148</v>
      </c>
      <c r="H22" s="19">
        <f t="shared" si="0"/>
        <v>4.6296296296322037E-5</v>
      </c>
      <c r="I22" s="25" t="s">
        <v>77</v>
      </c>
      <c r="J22" s="25" t="s">
        <v>81</v>
      </c>
      <c r="K22" s="25" t="s">
        <v>81</v>
      </c>
      <c r="L22" s="20"/>
      <c r="M22" s="20"/>
      <c r="N22" s="20"/>
      <c r="O22" s="20"/>
      <c r="P22" s="18" t="s">
        <v>200</v>
      </c>
      <c r="Q22" s="18"/>
      <c r="R22" s="18"/>
      <c r="S22" s="18"/>
      <c r="T22" s="18"/>
    </row>
    <row r="23" spans="1:20" ht="44.25" customHeight="1" x14ac:dyDescent="0.2">
      <c r="A23" s="27" t="s">
        <v>34</v>
      </c>
      <c r="B23" s="21" t="s">
        <v>40</v>
      </c>
      <c r="C23" s="18" t="s">
        <v>55</v>
      </c>
      <c r="D23" s="20" t="s">
        <v>150</v>
      </c>
      <c r="E23" s="18" t="s">
        <v>31</v>
      </c>
      <c r="F23" s="19">
        <v>0.43662037037037038</v>
      </c>
      <c r="G23" s="19">
        <v>0.43755787037037036</v>
      </c>
      <c r="H23" s="19">
        <f t="shared" si="0"/>
        <v>9.3749999999998002E-4</v>
      </c>
      <c r="I23" s="25" t="s">
        <v>49</v>
      </c>
      <c r="J23" s="26" t="s">
        <v>247</v>
      </c>
      <c r="K23" s="25" t="s">
        <v>50</v>
      </c>
      <c r="L23" s="20"/>
      <c r="M23" s="20"/>
      <c r="N23" s="20"/>
      <c r="O23" s="20"/>
      <c r="P23" s="18" t="s">
        <v>201</v>
      </c>
      <c r="Q23" s="18"/>
      <c r="R23" s="18"/>
      <c r="S23" s="18"/>
      <c r="T23" s="18"/>
    </row>
    <row r="24" spans="1:20" ht="44.25" customHeight="1" x14ac:dyDescent="0.2">
      <c r="A24" s="27" t="s">
        <v>34</v>
      </c>
      <c r="B24" s="21" t="s">
        <v>48</v>
      </c>
      <c r="C24" s="18" t="s">
        <v>129</v>
      </c>
      <c r="D24" s="20" t="s">
        <v>126</v>
      </c>
      <c r="E24" s="18" t="s">
        <v>31</v>
      </c>
      <c r="F24" s="19">
        <v>0.43766203703703704</v>
      </c>
      <c r="G24" s="19">
        <v>0.43782407407407403</v>
      </c>
      <c r="H24" s="19">
        <f t="shared" si="0"/>
        <v>1.6203703703698835E-4</v>
      </c>
      <c r="I24" s="25" t="s">
        <v>49</v>
      </c>
      <c r="J24" s="26" t="s">
        <v>247</v>
      </c>
      <c r="K24" s="25" t="s">
        <v>50</v>
      </c>
      <c r="L24" s="20"/>
      <c r="M24" s="20"/>
      <c r="N24" s="20"/>
      <c r="O24" s="20"/>
      <c r="P24" s="18" t="s">
        <v>202</v>
      </c>
      <c r="Q24" s="18"/>
      <c r="R24" s="18"/>
      <c r="S24" s="18"/>
      <c r="T24" s="18"/>
    </row>
    <row r="25" spans="1:20" ht="44.25" customHeight="1" x14ac:dyDescent="0.2">
      <c r="A25" s="27" t="s">
        <v>34</v>
      </c>
      <c r="B25" s="21" t="s">
        <v>147</v>
      </c>
      <c r="C25" s="18" t="s">
        <v>87</v>
      </c>
      <c r="D25" s="20" t="s">
        <v>121</v>
      </c>
      <c r="E25" s="18" t="s">
        <v>31</v>
      </c>
      <c r="F25" s="19">
        <v>0.43788194444444445</v>
      </c>
      <c r="G25" s="19">
        <v>0.43790509259259264</v>
      </c>
      <c r="H25" s="19">
        <f t="shared" si="0"/>
        <v>2.3148148148188774E-5</v>
      </c>
      <c r="I25" s="25" t="s">
        <v>143</v>
      </c>
      <c r="J25" s="25" t="s">
        <v>146</v>
      </c>
      <c r="K25" s="25" t="s">
        <v>144</v>
      </c>
      <c r="L25" s="20"/>
      <c r="M25" s="20"/>
      <c r="N25" s="20"/>
      <c r="O25" s="20"/>
      <c r="P25" s="18" t="s">
        <v>203</v>
      </c>
      <c r="Q25" s="18"/>
      <c r="R25" s="18"/>
      <c r="S25" s="18"/>
      <c r="T25" s="18"/>
    </row>
    <row r="26" spans="1:20" ht="44.25" customHeight="1" x14ac:dyDescent="0.2">
      <c r="A26" s="27" t="s">
        <v>34</v>
      </c>
      <c r="B26" s="21" t="s">
        <v>48</v>
      </c>
      <c r="C26" s="18" t="s">
        <v>129</v>
      </c>
      <c r="D26" s="20" t="s">
        <v>126</v>
      </c>
      <c r="E26" s="18" t="s">
        <v>31</v>
      </c>
      <c r="F26" s="19">
        <v>0.43796296296296294</v>
      </c>
      <c r="G26" s="19">
        <v>0.43809027777777776</v>
      </c>
      <c r="H26" s="19">
        <f t="shared" si="0"/>
        <v>1.2731481481481621E-4</v>
      </c>
      <c r="I26" s="25" t="s">
        <v>49</v>
      </c>
      <c r="J26" s="26" t="s">
        <v>247</v>
      </c>
      <c r="K26" s="25" t="s">
        <v>50</v>
      </c>
      <c r="L26" s="20"/>
      <c r="M26" s="20"/>
      <c r="N26" s="20"/>
      <c r="O26" s="20"/>
      <c r="P26" s="18" t="s">
        <v>204</v>
      </c>
      <c r="Q26" s="18"/>
      <c r="R26" s="18"/>
      <c r="S26" s="18"/>
      <c r="T26" s="18"/>
    </row>
    <row r="27" spans="1:20" ht="44.25" customHeight="1" x14ac:dyDescent="0.2">
      <c r="A27" s="27" t="s">
        <v>34</v>
      </c>
      <c r="B27" s="21" t="s">
        <v>48</v>
      </c>
      <c r="C27" s="18" t="s">
        <v>129</v>
      </c>
      <c r="D27" s="20" t="s">
        <v>126</v>
      </c>
      <c r="E27" s="18" t="s">
        <v>31</v>
      </c>
      <c r="F27" s="19">
        <v>0.43850694444444444</v>
      </c>
      <c r="G27" s="19">
        <v>0.43854166666666666</v>
      </c>
      <c r="H27" s="19">
        <f t="shared" si="0"/>
        <v>3.472222222222765E-5</v>
      </c>
      <c r="I27" s="25" t="s">
        <v>49</v>
      </c>
      <c r="J27" s="26" t="s">
        <v>247</v>
      </c>
      <c r="K27" s="25" t="s">
        <v>50</v>
      </c>
      <c r="L27" s="20"/>
      <c r="M27" s="20"/>
      <c r="N27" s="20"/>
      <c r="O27" s="20"/>
      <c r="P27" s="18" t="s">
        <v>205</v>
      </c>
      <c r="Q27" s="18"/>
      <c r="R27" s="18"/>
      <c r="S27" s="18"/>
      <c r="T27" s="18"/>
    </row>
    <row r="28" spans="1:20" ht="44.25" customHeight="1" x14ac:dyDescent="0.2">
      <c r="A28" s="27" t="s">
        <v>34</v>
      </c>
      <c r="B28" s="21" t="s">
        <v>48</v>
      </c>
      <c r="C28" s="18" t="s">
        <v>55</v>
      </c>
      <c r="D28" s="20" t="s">
        <v>150</v>
      </c>
      <c r="E28" s="18" t="s">
        <v>31</v>
      </c>
      <c r="F28" s="19">
        <v>0.4385532407407407</v>
      </c>
      <c r="G28" s="19">
        <v>0.43858796296296299</v>
      </c>
      <c r="H28" s="19">
        <f t="shared" si="0"/>
        <v>3.4722222222283161E-5</v>
      </c>
      <c r="I28" s="25" t="s">
        <v>49</v>
      </c>
      <c r="J28" s="26" t="s">
        <v>247</v>
      </c>
      <c r="K28" s="25" t="s">
        <v>50</v>
      </c>
      <c r="L28" s="20"/>
      <c r="M28" s="20"/>
      <c r="N28" s="20"/>
      <c r="O28" s="20"/>
      <c r="P28" s="18" t="s">
        <v>206</v>
      </c>
      <c r="Q28" s="18"/>
      <c r="R28" s="18"/>
      <c r="S28" s="18"/>
      <c r="T28" s="18"/>
    </row>
    <row r="29" spans="1:20" ht="44.25" customHeight="1" x14ac:dyDescent="0.2">
      <c r="A29" s="27" t="s">
        <v>34</v>
      </c>
      <c r="B29" s="21" t="s">
        <v>48</v>
      </c>
      <c r="C29" s="18" t="s">
        <v>129</v>
      </c>
      <c r="D29" s="20" t="s">
        <v>126</v>
      </c>
      <c r="E29" s="18" t="s">
        <v>31</v>
      </c>
      <c r="F29" s="19">
        <v>0.43859953703703702</v>
      </c>
      <c r="G29" s="19">
        <v>0.44034722222222222</v>
      </c>
      <c r="H29" s="19">
        <f t="shared" si="0"/>
        <v>1.7476851851851993E-3</v>
      </c>
      <c r="I29" s="25" t="s">
        <v>49</v>
      </c>
      <c r="J29" s="26" t="s">
        <v>247</v>
      </c>
      <c r="K29" s="25" t="s">
        <v>50</v>
      </c>
      <c r="L29" s="20"/>
      <c r="M29" s="20"/>
      <c r="N29" s="20"/>
      <c r="O29" s="20"/>
      <c r="P29" s="18" t="s">
        <v>207</v>
      </c>
      <c r="Q29" s="18"/>
      <c r="R29" s="18"/>
      <c r="S29" s="18"/>
      <c r="T29" s="18"/>
    </row>
    <row r="30" spans="1:20" ht="44.25" customHeight="1" x14ac:dyDescent="0.2">
      <c r="A30" s="27" t="s">
        <v>34</v>
      </c>
      <c r="B30" s="21" t="s">
        <v>48</v>
      </c>
      <c r="C30" s="18" t="s">
        <v>129</v>
      </c>
      <c r="D30" s="20" t="s">
        <v>127</v>
      </c>
      <c r="E30" s="18" t="s">
        <v>31</v>
      </c>
      <c r="F30" s="19">
        <v>0.44039351851851855</v>
      </c>
      <c r="G30" s="19">
        <v>0.44069444444444444</v>
      </c>
      <c r="H30" s="19">
        <f t="shared" si="0"/>
        <v>3.0092592592589895E-4</v>
      </c>
      <c r="I30" s="25" t="s">
        <v>49</v>
      </c>
      <c r="J30" s="26" t="s">
        <v>247</v>
      </c>
      <c r="K30" s="25" t="s">
        <v>50</v>
      </c>
      <c r="L30" s="20"/>
      <c r="M30" s="20"/>
      <c r="N30" s="20"/>
      <c r="O30" s="20"/>
      <c r="P30" s="18" t="s">
        <v>208</v>
      </c>
      <c r="Q30" s="18"/>
      <c r="R30" s="18"/>
      <c r="S30" s="18"/>
      <c r="T30" s="18"/>
    </row>
    <row r="31" spans="1:20" ht="44.25" customHeight="1" x14ac:dyDescent="0.2">
      <c r="A31" s="27" t="s">
        <v>34</v>
      </c>
      <c r="B31" s="21" t="s">
        <v>42</v>
      </c>
      <c r="C31" s="18" t="s">
        <v>110</v>
      </c>
      <c r="D31" s="20" t="s">
        <v>149</v>
      </c>
      <c r="E31" s="18" t="s">
        <v>31</v>
      </c>
      <c r="F31" s="19">
        <v>0.4412962962962963</v>
      </c>
      <c r="G31" s="19">
        <v>0.44216435185185188</v>
      </c>
      <c r="H31" s="19">
        <f t="shared" si="0"/>
        <v>8.6805555555558023E-4</v>
      </c>
      <c r="I31" s="25" t="s">
        <v>53</v>
      </c>
      <c r="J31" s="26" t="s">
        <v>247</v>
      </c>
      <c r="K31" s="25" t="s">
        <v>50</v>
      </c>
      <c r="L31" s="20"/>
      <c r="M31" s="20"/>
      <c r="N31" s="20"/>
      <c r="O31" s="20"/>
      <c r="P31" s="18" t="s">
        <v>209</v>
      </c>
      <c r="Q31" s="18"/>
      <c r="R31" s="18"/>
      <c r="S31" s="18"/>
      <c r="T31" s="18"/>
    </row>
    <row r="32" spans="1:20" ht="44.25" customHeight="1" x14ac:dyDescent="0.2">
      <c r="A32" s="27" t="s">
        <v>34</v>
      </c>
      <c r="B32" s="21" t="s">
        <v>42</v>
      </c>
      <c r="C32" s="18" t="s">
        <v>110</v>
      </c>
      <c r="D32" s="20" t="s">
        <v>149</v>
      </c>
      <c r="E32" s="18" t="s">
        <v>31</v>
      </c>
      <c r="F32" s="19">
        <v>0.44217592592592592</v>
      </c>
      <c r="G32" s="19">
        <v>0.44259259259259259</v>
      </c>
      <c r="H32" s="19">
        <f t="shared" si="0"/>
        <v>4.1666666666667629E-4</v>
      </c>
      <c r="I32" s="25" t="s">
        <v>53</v>
      </c>
      <c r="J32" s="26" t="s">
        <v>247</v>
      </c>
      <c r="K32" s="25" t="s">
        <v>50</v>
      </c>
      <c r="L32" s="20"/>
      <c r="M32" s="20"/>
      <c r="N32" s="20"/>
      <c r="O32" s="20"/>
      <c r="P32" s="18" t="s">
        <v>210</v>
      </c>
      <c r="Q32" s="18"/>
      <c r="R32" s="18"/>
      <c r="S32" s="18"/>
      <c r="T32" s="18"/>
    </row>
    <row r="33" spans="1:20" ht="44.25" customHeight="1" x14ac:dyDescent="0.2">
      <c r="A33" s="27" t="s">
        <v>34</v>
      </c>
      <c r="B33" s="21" t="s">
        <v>42</v>
      </c>
      <c r="C33" s="18" t="s">
        <v>87</v>
      </c>
      <c r="D33" s="20" t="s">
        <v>149</v>
      </c>
      <c r="E33" s="18" t="s">
        <v>31</v>
      </c>
      <c r="F33" s="19">
        <v>0.4427314814814815</v>
      </c>
      <c r="G33" s="19">
        <v>0.44457175925925929</v>
      </c>
      <c r="H33" s="19">
        <f t="shared" si="0"/>
        <v>1.8402777777777879E-3</v>
      </c>
      <c r="I33" s="25" t="s">
        <v>53</v>
      </c>
      <c r="J33" s="26" t="s">
        <v>247</v>
      </c>
      <c r="K33" s="25" t="s">
        <v>50</v>
      </c>
      <c r="L33" s="20"/>
      <c r="M33" s="20"/>
      <c r="N33" s="20"/>
      <c r="O33" s="20"/>
      <c r="P33" s="18" t="s">
        <v>211</v>
      </c>
      <c r="Q33" s="18"/>
      <c r="R33" s="18"/>
      <c r="S33" s="18"/>
      <c r="T33" s="18"/>
    </row>
    <row r="34" spans="1:20" ht="44.25" customHeight="1" x14ac:dyDescent="0.2">
      <c r="A34" s="27" t="s">
        <v>34</v>
      </c>
      <c r="B34" s="21" t="s">
        <v>42</v>
      </c>
      <c r="C34" s="18" t="s">
        <v>103</v>
      </c>
      <c r="D34" s="20" t="s">
        <v>149</v>
      </c>
      <c r="E34" s="18" t="s">
        <v>31</v>
      </c>
      <c r="F34" s="19">
        <v>0.44475694444444441</v>
      </c>
      <c r="G34" s="19">
        <v>0.44495370370370368</v>
      </c>
      <c r="H34" s="19">
        <f t="shared" ref="H34" si="3">SUM(G34-F34)</f>
        <v>1.9675925925927151E-4</v>
      </c>
      <c r="I34" s="25" t="s">
        <v>53</v>
      </c>
      <c r="J34" s="26" t="s">
        <v>247</v>
      </c>
      <c r="K34" s="25" t="s">
        <v>50</v>
      </c>
      <c r="L34" s="20"/>
      <c r="M34" s="20"/>
      <c r="N34" s="20"/>
      <c r="O34" s="20"/>
      <c r="P34" s="18" t="s">
        <v>212</v>
      </c>
      <c r="Q34" s="18"/>
      <c r="R34" s="18"/>
      <c r="S34" s="18"/>
      <c r="T34" s="18"/>
    </row>
    <row r="35" spans="1:20" ht="44.25" customHeight="1" x14ac:dyDescent="0.2">
      <c r="A35" s="27" t="s">
        <v>34</v>
      </c>
      <c r="B35" s="21" t="s">
        <v>43</v>
      </c>
      <c r="C35" s="18" t="s">
        <v>87</v>
      </c>
      <c r="D35" s="20" t="s">
        <v>149</v>
      </c>
      <c r="E35" s="18" t="s">
        <v>31</v>
      </c>
      <c r="F35" s="19">
        <v>0.44582175925925926</v>
      </c>
      <c r="G35" s="19">
        <v>0.44641203703703702</v>
      </c>
      <c r="H35" s="19">
        <f t="shared" si="0"/>
        <v>5.9027777777775903E-4</v>
      </c>
      <c r="I35" s="25" t="s">
        <v>49</v>
      </c>
      <c r="J35" s="26" t="s">
        <v>247</v>
      </c>
      <c r="K35" s="25" t="s">
        <v>50</v>
      </c>
      <c r="L35" s="20"/>
      <c r="M35" s="20"/>
      <c r="N35" s="20"/>
      <c r="O35" s="20"/>
      <c r="P35" s="18" t="s">
        <v>213</v>
      </c>
      <c r="Q35" s="18"/>
      <c r="R35" s="18"/>
      <c r="S35" s="18"/>
      <c r="T35" s="18"/>
    </row>
    <row r="36" spans="1:20" ht="44.25" customHeight="1" x14ac:dyDescent="0.2">
      <c r="A36" s="27" t="s">
        <v>34</v>
      </c>
      <c r="B36" s="21" t="s">
        <v>43</v>
      </c>
      <c r="C36" s="18" t="s">
        <v>103</v>
      </c>
      <c r="D36" s="20" t="s">
        <v>149</v>
      </c>
      <c r="E36" s="18" t="s">
        <v>31</v>
      </c>
      <c r="F36" s="19">
        <v>0.44642361111111112</v>
      </c>
      <c r="G36" s="19">
        <v>0.44651620370370365</v>
      </c>
      <c r="H36" s="19">
        <f t="shared" si="0"/>
        <v>9.2592592592533052E-5</v>
      </c>
      <c r="I36" s="25" t="s">
        <v>49</v>
      </c>
      <c r="J36" s="26" t="s">
        <v>247</v>
      </c>
      <c r="K36" s="25" t="s">
        <v>50</v>
      </c>
      <c r="L36" s="20"/>
      <c r="M36" s="20"/>
      <c r="N36" s="20"/>
      <c r="O36" s="20"/>
      <c r="P36" s="18" t="s">
        <v>214</v>
      </c>
      <c r="Q36" s="18"/>
      <c r="R36" s="18"/>
      <c r="S36" s="18"/>
      <c r="T36" s="18"/>
    </row>
    <row r="37" spans="1:20" ht="44.25" customHeight="1" x14ac:dyDescent="0.2">
      <c r="A37" s="27" t="s">
        <v>34</v>
      </c>
      <c r="B37" s="21" t="s">
        <v>43</v>
      </c>
      <c r="C37" s="18" t="s">
        <v>87</v>
      </c>
      <c r="D37" s="20" t="s">
        <v>149</v>
      </c>
      <c r="E37" s="18" t="s">
        <v>31</v>
      </c>
      <c r="F37" s="19">
        <v>0.44665509259259256</v>
      </c>
      <c r="G37" s="19">
        <v>0.44699074074074074</v>
      </c>
      <c r="H37" s="19">
        <f t="shared" si="0"/>
        <v>3.3564814814818211E-4</v>
      </c>
      <c r="I37" s="25" t="s">
        <v>49</v>
      </c>
      <c r="J37" s="26" t="s">
        <v>247</v>
      </c>
      <c r="K37" s="25" t="s">
        <v>50</v>
      </c>
      <c r="L37" s="20"/>
      <c r="M37" s="20"/>
      <c r="N37" s="20"/>
      <c r="O37" s="20"/>
      <c r="P37" s="18" t="s">
        <v>215</v>
      </c>
      <c r="Q37" s="18"/>
      <c r="R37" s="18"/>
      <c r="S37" s="18"/>
      <c r="T37" s="18"/>
    </row>
    <row r="38" spans="1:20" ht="44.25" customHeight="1" x14ac:dyDescent="0.2">
      <c r="A38" s="27" t="s">
        <v>34</v>
      </c>
      <c r="B38" s="21" t="s">
        <v>43</v>
      </c>
      <c r="C38" s="18" t="s">
        <v>87</v>
      </c>
      <c r="D38" s="20" t="s">
        <v>149</v>
      </c>
      <c r="E38" s="18" t="s">
        <v>31</v>
      </c>
      <c r="F38" s="19">
        <v>0.44718750000000002</v>
      </c>
      <c r="G38" s="19">
        <v>0.44737268518518519</v>
      </c>
      <c r="H38" s="19">
        <f t="shared" si="0"/>
        <v>1.8518518518517713E-4</v>
      </c>
      <c r="I38" s="25" t="s">
        <v>49</v>
      </c>
      <c r="J38" s="26" t="s">
        <v>247</v>
      </c>
      <c r="K38" s="25" t="s">
        <v>50</v>
      </c>
      <c r="L38" s="20"/>
      <c r="M38" s="20"/>
      <c r="N38" s="20"/>
      <c r="O38" s="20"/>
      <c r="P38" s="18" t="s">
        <v>216</v>
      </c>
      <c r="Q38" s="18"/>
      <c r="R38" s="18"/>
      <c r="S38" s="18"/>
      <c r="T38" s="18"/>
    </row>
    <row r="39" spans="1:20" ht="44.25" customHeight="1" x14ac:dyDescent="0.2">
      <c r="A39" s="27" t="s">
        <v>34</v>
      </c>
      <c r="B39" s="21" t="s">
        <v>43</v>
      </c>
      <c r="C39" s="18" t="s">
        <v>87</v>
      </c>
      <c r="D39" s="20" t="s">
        <v>149</v>
      </c>
      <c r="E39" s="18" t="s">
        <v>31</v>
      </c>
      <c r="F39" s="19">
        <v>0.44756944444444446</v>
      </c>
      <c r="G39" s="19">
        <v>0.44771990740740741</v>
      </c>
      <c r="H39" s="19">
        <f t="shared" si="0"/>
        <v>1.5046296296294948E-4</v>
      </c>
      <c r="I39" s="25" t="s">
        <v>49</v>
      </c>
      <c r="J39" s="26" t="s">
        <v>247</v>
      </c>
      <c r="K39" s="25" t="s">
        <v>50</v>
      </c>
      <c r="L39" s="20"/>
      <c r="M39" s="20"/>
      <c r="N39" s="20"/>
      <c r="O39" s="20"/>
      <c r="P39" s="18" t="s">
        <v>217</v>
      </c>
      <c r="Q39" s="18"/>
      <c r="R39" s="18"/>
      <c r="S39" s="18"/>
      <c r="T39" s="18"/>
    </row>
    <row r="40" spans="1:20" ht="44.25" customHeight="1" x14ac:dyDescent="0.2">
      <c r="A40" s="27" t="s">
        <v>34</v>
      </c>
      <c r="B40" s="21" t="s">
        <v>43</v>
      </c>
      <c r="C40" s="18" t="s">
        <v>87</v>
      </c>
      <c r="D40" s="20" t="s">
        <v>149</v>
      </c>
      <c r="E40" s="18" t="s">
        <v>31</v>
      </c>
      <c r="F40" s="19">
        <v>0.44784722222222223</v>
      </c>
      <c r="G40" s="19">
        <v>0.44790509259259265</v>
      </c>
      <c r="H40" s="19">
        <f t="shared" si="0"/>
        <v>5.7870370370416424E-5</v>
      </c>
      <c r="I40" s="25" t="s">
        <v>49</v>
      </c>
      <c r="J40" s="26" t="s">
        <v>247</v>
      </c>
      <c r="K40" s="25" t="s">
        <v>50</v>
      </c>
      <c r="L40" s="20"/>
      <c r="M40" s="20"/>
      <c r="N40" s="20"/>
      <c r="O40" s="20"/>
      <c r="P40" s="18" t="s">
        <v>218</v>
      </c>
      <c r="Q40" s="18"/>
      <c r="R40" s="18"/>
      <c r="S40" s="18"/>
      <c r="T40" s="18"/>
    </row>
    <row r="41" spans="1:20" ht="44.25" customHeight="1" x14ac:dyDescent="0.2">
      <c r="A41" s="27" t="s">
        <v>34</v>
      </c>
      <c r="B41" s="21" t="s">
        <v>43</v>
      </c>
      <c r="C41" s="18" t="s">
        <v>87</v>
      </c>
      <c r="D41" s="20" t="s">
        <v>149</v>
      </c>
      <c r="E41" s="18" t="s">
        <v>31</v>
      </c>
      <c r="F41" s="19">
        <v>0.4481134259259259</v>
      </c>
      <c r="G41" s="19">
        <v>0.44832175925925927</v>
      </c>
      <c r="H41" s="19">
        <f t="shared" si="0"/>
        <v>2.083333333333659E-4</v>
      </c>
      <c r="I41" s="25" t="s">
        <v>49</v>
      </c>
      <c r="J41" s="26" t="s">
        <v>247</v>
      </c>
      <c r="K41" s="25" t="s">
        <v>50</v>
      </c>
      <c r="L41" s="20"/>
      <c r="M41" s="20"/>
      <c r="N41" s="20"/>
      <c r="O41" s="20"/>
      <c r="P41" s="18" t="s">
        <v>219</v>
      </c>
      <c r="Q41" s="18"/>
      <c r="R41" s="18"/>
      <c r="S41" s="18"/>
      <c r="T41" s="18"/>
    </row>
    <row r="42" spans="1:20" ht="44.25" customHeight="1" x14ac:dyDescent="0.2">
      <c r="A42" s="27" t="s">
        <v>34</v>
      </c>
      <c r="B42" s="21" t="s">
        <v>43</v>
      </c>
      <c r="C42" s="18" t="s">
        <v>87</v>
      </c>
      <c r="D42" s="20" t="s">
        <v>149</v>
      </c>
      <c r="E42" s="18" t="s">
        <v>130</v>
      </c>
      <c r="F42" s="19">
        <v>0.44843749999999999</v>
      </c>
      <c r="G42" s="19">
        <v>0.44939814814814816</v>
      </c>
      <c r="H42" s="19">
        <f t="shared" si="0"/>
        <v>9.6064814814816879E-4</v>
      </c>
      <c r="I42" s="25" t="s">
        <v>49</v>
      </c>
      <c r="J42" s="26" t="s">
        <v>247</v>
      </c>
      <c r="K42" s="25" t="s">
        <v>50</v>
      </c>
      <c r="L42" s="20"/>
      <c r="M42" s="20"/>
      <c r="N42" s="20"/>
      <c r="O42" s="20"/>
      <c r="P42" s="18" t="s">
        <v>220</v>
      </c>
      <c r="Q42" s="18"/>
      <c r="R42" s="18"/>
      <c r="S42" s="18"/>
      <c r="T42" s="18"/>
    </row>
    <row r="43" spans="1:20" ht="44.25" customHeight="1" x14ac:dyDescent="0.2">
      <c r="A43" s="27" t="s">
        <v>34</v>
      </c>
      <c r="B43" s="21" t="s">
        <v>43</v>
      </c>
      <c r="C43" s="18" t="s">
        <v>110</v>
      </c>
      <c r="D43" s="20" t="s">
        <v>149</v>
      </c>
      <c r="E43" s="18" t="s">
        <v>31</v>
      </c>
      <c r="F43" s="19">
        <v>0.45003472222222224</v>
      </c>
      <c r="G43" s="19">
        <v>0.45093749999999999</v>
      </c>
      <c r="H43" s="19">
        <f t="shared" si="0"/>
        <v>9.0277777777775237E-4</v>
      </c>
      <c r="I43" s="25" t="s">
        <v>49</v>
      </c>
      <c r="J43" s="26" t="s">
        <v>247</v>
      </c>
      <c r="K43" s="25" t="s">
        <v>50</v>
      </c>
      <c r="L43" s="20"/>
      <c r="M43" s="20"/>
      <c r="N43" s="20"/>
      <c r="O43" s="20"/>
      <c r="P43" s="18" t="s">
        <v>221</v>
      </c>
      <c r="Q43" s="18"/>
      <c r="R43" s="18"/>
      <c r="S43" s="18"/>
      <c r="T43" s="18"/>
    </row>
    <row r="44" spans="1:20" ht="44.25" customHeight="1" x14ac:dyDescent="0.2">
      <c r="A44" s="27" t="s">
        <v>34</v>
      </c>
      <c r="B44" s="21" t="s">
        <v>44</v>
      </c>
      <c r="C44" s="18" t="s">
        <v>129</v>
      </c>
      <c r="D44" s="20" t="s">
        <v>126</v>
      </c>
      <c r="E44" s="18" t="s">
        <v>31</v>
      </c>
      <c r="F44" s="19">
        <v>0.45228009259259255</v>
      </c>
      <c r="G44" s="19">
        <v>0.45474537037037038</v>
      </c>
      <c r="H44" s="19">
        <f t="shared" si="0"/>
        <v>2.4652777777778301E-3</v>
      </c>
      <c r="I44" s="25" t="s">
        <v>49</v>
      </c>
      <c r="J44" s="26" t="s">
        <v>247</v>
      </c>
      <c r="K44" s="25" t="s">
        <v>50</v>
      </c>
      <c r="L44" s="20"/>
      <c r="M44" s="20"/>
      <c r="N44" s="20"/>
      <c r="O44" s="20"/>
      <c r="P44" s="18" t="s">
        <v>222</v>
      </c>
      <c r="Q44" s="18"/>
      <c r="R44" s="18"/>
      <c r="S44" s="18"/>
      <c r="T44" s="18"/>
    </row>
    <row r="45" spans="1:20" ht="44.25" customHeight="1" x14ac:dyDescent="0.2">
      <c r="A45" s="27" t="s">
        <v>34</v>
      </c>
      <c r="B45" s="21" t="s">
        <v>44</v>
      </c>
      <c r="C45" s="18" t="s">
        <v>55</v>
      </c>
      <c r="D45" s="20" t="s">
        <v>117</v>
      </c>
      <c r="E45" s="18" t="s">
        <v>31</v>
      </c>
      <c r="F45" s="19">
        <v>0.45528935185185188</v>
      </c>
      <c r="G45" s="19">
        <v>0.4557060185185185</v>
      </c>
      <c r="H45" s="19">
        <f t="shared" si="0"/>
        <v>4.1666666666662078E-4</v>
      </c>
      <c r="I45" s="25" t="s">
        <v>49</v>
      </c>
      <c r="J45" s="26" t="s">
        <v>247</v>
      </c>
      <c r="K45" s="25" t="s">
        <v>50</v>
      </c>
      <c r="L45" s="20"/>
      <c r="M45" s="20"/>
      <c r="N45" s="20"/>
      <c r="O45" s="20"/>
      <c r="P45" s="18" t="s">
        <v>223</v>
      </c>
      <c r="Q45" s="18"/>
      <c r="R45" s="18"/>
      <c r="S45" s="18"/>
      <c r="T45" s="18"/>
    </row>
    <row r="46" spans="1:20" ht="44.25" customHeight="1" x14ac:dyDescent="0.2">
      <c r="A46" s="27" t="s">
        <v>34</v>
      </c>
      <c r="B46" s="21" t="s">
        <v>35</v>
      </c>
      <c r="C46" s="18" t="s">
        <v>55</v>
      </c>
      <c r="D46" s="20" t="s">
        <v>117</v>
      </c>
      <c r="E46" s="18" t="s">
        <v>31</v>
      </c>
      <c r="F46" s="19">
        <v>0.45690972222222226</v>
      </c>
      <c r="G46" s="19">
        <v>0.45751157407407406</v>
      </c>
      <c r="H46" s="19">
        <f t="shared" si="0"/>
        <v>6.018518518517979E-4</v>
      </c>
      <c r="I46" s="25" t="s">
        <v>49</v>
      </c>
      <c r="J46" s="26" t="s">
        <v>247</v>
      </c>
      <c r="K46" s="25" t="s">
        <v>50</v>
      </c>
      <c r="L46" s="20"/>
      <c r="M46" s="20"/>
      <c r="N46" s="20"/>
      <c r="O46" s="20"/>
      <c r="P46" s="18" t="s">
        <v>224</v>
      </c>
      <c r="Q46" s="18"/>
      <c r="R46" s="18"/>
      <c r="S46" s="18"/>
      <c r="T46" s="18"/>
    </row>
    <row r="47" spans="1:20" ht="44.25" customHeight="1" x14ac:dyDescent="0.2">
      <c r="A47" s="27" t="s">
        <v>34</v>
      </c>
      <c r="B47" s="21" t="s">
        <v>35</v>
      </c>
      <c r="C47" s="18" t="s">
        <v>55</v>
      </c>
      <c r="D47" s="20" t="s">
        <v>150</v>
      </c>
      <c r="E47" s="18" t="s">
        <v>31</v>
      </c>
      <c r="F47" s="19">
        <v>0.45752314814814815</v>
      </c>
      <c r="G47" s="19">
        <v>0.45898148148148149</v>
      </c>
      <c r="H47" s="19">
        <f t="shared" ref="H47:H48" si="4">SUM(G47-F47)</f>
        <v>1.4583333333333393E-3</v>
      </c>
      <c r="I47" s="25" t="s">
        <v>49</v>
      </c>
      <c r="J47" s="26" t="s">
        <v>247</v>
      </c>
      <c r="K47" s="25" t="s">
        <v>50</v>
      </c>
      <c r="L47" s="20"/>
      <c r="M47" s="20"/>
      <c r="N47" s="20"/>
      <c r="O47" s="20"/>
      <c r="P47" s="18" t="s">
        <v>225</v>
      </c>
      <c r="Q47" s="18"/>
      <c r="R47" s="18"/>
      <c r="S47" s="18"/>
      <c r="T47" s="18"/>
    </row>
    <row r="48" spans="1:20" ht="44.25" customHeight="1" x14ac:dyDescent="0.2">
      <c r="A48" s="27" t="s">
        <v>34</v>
      </c>
      <c r="B48" s="21" t="s">
        <v>136</v>
      </c>
      <c r="C48" s="18" t="s">
        <v>55</v>
      </c>
      <c r="D48" s="20" t="s">
        <v>140</v>
      </c>
      <c r="E48" s="18" t="s">
        <v>31</v>
      </c>
      <c r="F48" s="19">
        <v>0.45917824074074076</v>
      </c>
      <c r="G48" s="19">
        <v>0.46013888888888888</v>
      </c>
      <c r="H48" s="19">
        <f t="shared" si="4"/>
        <v>9.6064814814811328E-4</v>
      </c>
      <c r="I48" s="25" t="s">
        <v>49</v>
      </c>
      <c r="J48" s="26" t="s">
        <v>247</v>
      </c>
      <c r="K48" s="25" t="s">
        <v>50</v>
      </c>
      <c r="L48" s="20"/>
      <c r="M48" s="20"/>
      <c r="N48" s="20"/>
      <c r="O48" s="20"/>
      <c r="P48" s="18" t="s">
        <v>226</v>
      </c>
      <c r="Q48" s="18"/>
      <c r="R48" s="18"/>
      <c r="S48" s="18"/>
      <c r="T48" s="18"/>
    </row>
    <row r="49" spans="1:20" ht="44.25" customHeight="1" x14ac:dyDescent="0.2">
      <c r="A49" s="27" t="s">
        <v>34</v>
      </c>
      <c r="B49" s="21" t="s">
        <v>142</v>
      </c>
      <c r="C49" s="18" t="s">
        <v>55</v>
      </c>
      <c r="D49" s="20" t="s">
        <v>141</v>
      </c>
      <c r="E49" s="18" t="s">
        <v>31</v>
      </c>
      <c r="F49" s="19">
        <v>0.4602430555555555</v>
      </c>
      <c r="G49" s="19">
        <v>0.46084490740740741</v>
      </c>
      <c r="H49" s="19">
        <f t="shared" ref="H49" si="5">SUM(G49-F49)</f>
        <v>6.0185185185190893E-4</v>
      </c>
      <c r="I49" s="25" t="s">
        <v>49</v>
      </c>
      <c r="J49" s="26" t="s">
        <v>247</v>
      </c>
      <c r="K49" s="25" t="s">
        <v>50</v>
      </c>
      <c r="L49" s="20"/>
      <c r="M49" s="20"/>
      <c r="N49" s="20"/>
      <c r="O49" s="20"/>
      <c r="P49" s="18" t="s">
        <v>227</v>
      </c>
      <c r="Q49" s="18"/>
      <c r="R49" s="18"/>
      <c r="S49" s="18"/>
      <c r="T49" s="18"/>
    </row>
    <row r="50" spans="1:20" ht="4.5" customHeight="1" x14ac:dyDescent="0.2"/>
    <row r="51" spans="1:20" ht="44.25" customHeight="1" x14ac:dyDescent="0.2">
      <c r="A51" s="27" t="s">
        <v>30</v>
      </c>
      <c r="B51" s="21" t="s">
        <v>248</v>
      </c>
      <c r="C51" s="18" t="s">
        <v>30</v>
      </c>
      <c r="D51" s="20" t="s">
        <v>30</v>
      </c>
      <c r="E51" s="18" t="s">
        <v>31</v>
      </c>
      <c r="F51" s="19"/>
      <c r="G51" s="19"/>
      <c r="H51" s="19">
        <f>H53-H52</f>
        <v>1.4224537037036973E-2</v>
      </c>
      <c r="I51" s="25" t="s">
        <v>30</v>
      </c>
      <c r="J51" s="26" t="s">
        <v>30</v>
      </c>
      <c r="K51" s="26" t="s">
        <v>30</v>
      </c>
      <c r="L51" s="20"/>
      <c r="M51" s="20"/>
      <c r="N51" s="20"/>
      <c r="O51" s="20"/>
      <c r="P51" s="18"/>
      <c r="Q51" s="18"/>
      <c r="R51" s="18"/>
      <c r="S51" s="18"/>
      <c r="T51" s="18"/>
    </row>
    <row r="52" spans="1:20" x14ac:dyDescent="0.2">
      <c r="H52" s="32">
        <f>SUM(H4:H48)</f>
        <v>2.9988425925925988E-2</v>
      </c>
    </row>
    <row r="53" spans="1:20" x14ac:dyDescent="0.2">
      <c r="G53" s="9" t="s">
        <v>32</v>
      </c>
      <c r="H53" s="9" t="s">
        <v>137</v>
      </c>
    </row>
    <row r="54" spans="1:20" x14ac:dyDescent="0.2">
      <c r="A54" s="6" t="s">
        <v>21</v>
      </c>
    </row>
    <row r="55" spans="1:20" x14ac:dyDescent="0.2">
      <c r="A55" s="6" t="s">
        <v>115</v>
      </c>
    </row>
    <row r="56" spans="1:20" x14ac:dyDescent="0.2">
      <c r="A56" s="6" t="s">
        <v>116</v>
      </c>
    </row>
    <row r="57" spans="1:20" x14ac:dyDescent="0.2">
      <c r="A57" s="6" t="s">
        <v>118</v>
      </c>
    </row>
    <row r="58" spans="1:20" x14ac:dyDescent="0.2">
      <c r="A58" s="6" t="s">
        <v>122</v>
      </c>
    </row>
    <row r="59" spans="1:20" x14ac:dyDescent="0.2">
      <c r="A59" s="6" t="s">
        <v>124</v>
      </c>
    </row>
    <row r="60" spans="1:20" x14ac:dyDescent="0.2">
      <c r="A60" s="6" t="s">
        <v>125</v>
      </c>
    </row>
    <row r="61" spans="1:20" x14ac:dyDescent="0.2">
      <c r="A61" s="6" t="s">
        <v>131</v>
      </c>
    </row>
    <row r="62" spans="1:20" x14ac:dyDescent="0.2">
      <c r="A62" s="6" t="s">
        <v>132</v>
      </c>
    </row>
    <row r="63" spans="1:20" x14ac:dyDescent="0.2">
      <c r="A63" s="6" t="s">
        <v>133</v>
      </c>
    </row>
    <row r="66" customFormat="1" ht="12.75" x14ac:dyDescent="0.2"/>
    <row r="67" customFormat="1" ht="12.75" x14ac:dyDescent="0.2"/>
    <row r="68" customFormat="1" ht="12.75" x14ac:dyDescent="0.2"/>
  </sheetData>
  <sheetProtection password="D855" sheet="1" objects="1" scenarios="1" autoFilter="0"/>
  <autoFilter ref="A3:T49" xr:uid="{00000000-0009-0000-0000-000001000000}"/>
  <conditionalFormatting sqref="F51">
    <cfRule type="cellIs" dxfId="80" priority="134" operator="lessThan">
      <formula>#REF!</formula>
    </cfRule>
  </conditionalFormatting>
  <conditionalFormatting sqref="G51 G45 G47:G49">
    <cfRule type="cellIs" dxfId="79" priority="133" operator="lessThan">
      <formula>F45</formula>
    </cfRule>
  </conditionalFormatting>
  <conditionalFormatting sqref="E51 E44:E46">
    <cfRule type="cellIs" dxfId="78" priority="132" operator="equal">
      <formula>"Y"</formula>
    </cfRule>
  </conditionalFormatting>
  <conditionalFormatting sqref="E23 E31">
    <cfRule type="cellIs" dxfId="77" priority="130" operator="equal">
      <formula>"Y"</formula>
    </cfRule>
  </conditionalFormatting>
  <conditionalFormatting sqref="E7 E10">
    <cfRule type="cellIs" dxfId="76" priority="127" operator="equal">
      <formula>"Y"</formula>
    </cfRule>
  </conditionalFormatting>
  <conditionalFormatting sqref="F6:F10 F12:F23 F26:F27 F36:F49">
    <cfRule type="cellIs" dxfId="75" priority="121" operator="lessThan">
      <formula>G5</formula>
    </cfRule>
  </conditionalFormatting>
  <conditionalFormatting sqref="E4">
    <cfRule type="cellIs" dxfId="74" priority="119" operator="equal">
      <formula>"Y"</formula>
    </cfRule>
  </conditionalFormatting>
  <conditionalFormatting sqref="F5">
    <cfRule type="cellIs" dxfId="73" priority="118" operator="lessThan">
      <formula>G4</formula>
    </cfRule>
  </conditionalFormatting>
  <conditionalFormatting sqref="G5">
    <cfRule type="cellIs" dxfId="72" priority="117" operator="lessThan">
      <formula>F5</formula>
    </cfRule>
  </conditionalFormatting>
  <conditionalFormatting sqref="G4">
    <cfRule type="cellIs" dxfId="71" priority="116" operator="lessThan">
      <formula>F4</formula>
    </cfRule>
  </conditionalFormatting>
  <conditionalFormatting sqref="E5">
    <cfRule type="cellIs" dxfId="70" priority="115" operator="equal">
      <formula>"Y"</formula>
    </cfRule>
  </conditionalFormatting>
  <conditionalFormatting sqref="E6">
    <cfRule type="cellIs" dxfId="69" priority="114" operator="equal">
      <formula>"Y"</formula>
    </cfRule>
  </conditionalFormatting>
  <conditionalFormatting sqref="E8">
    <cfRule type="cellIs" dxfId="68" priority="111" operator="equal">
      <formula>"Y"</formula>
    </cfRule>
  </conditionalFormatting>
  <conditionalFormatting sqref="G6:G10">
    <cfRule type="cellIs" dxfId="67" priority="105" operator="lessThan">
      <formula>F6</formula>
    </cfRule>
  </conditionalFormatting>
  <conditionalFormatting sqref="E9">
    <cfRule type="cellIs" dxfId="66" priority="104" operator="equal">
      <formula>"Y"</formula>
    </cfRule>
  </conditionalFormatting>
  <conditionalFormatting sqref="E12">
    <cfRule type="cellIs" dxfId="65" priority="96" operator="equal">
      <formula>"Y"</formula>
    </cfRule>
  </conditionalFormatting>
  <conditionalFormatting sqref="E13">
    <cfRule type="cellIs" dxfId="64" priority="95" operator="equal">
      <formula>"Y"</formula>
    </cfRule>
  </conditionalFormatting>
  <conditionalFormatting sqref="E14">
    <cfRule type="cellIs" dxfId="63" priority="94" operator="equal">
      <formula>"Y"</formula>
    </cfRule>
  </conditionalFormatting>
  <conditionalFormatting sqref="E15:E18">
    <cfRule type="cellIs" dxfId="62" priority="83" operator="equal">
      <formula>"Y"</formula>
    </cfRule>
  </conditionalFormatting>
  <conditionalFormatting sqref="E19">
    <cfRule type="cellIs" dxfId="61" priority="80" operator="equal">
      <formula>"Y"</formula>
    </cfRule>
  </conditionalFormatting>
  <conditionalFormatting sqref="E20">
    <cfRule type="cellIs" dxfId="60" priority="79" operator="equal">
      <formula>"Y"</formula>
    </cfRule>
  </conditionalFormatting>
  <conditionalFormatting sqref="E21">
    <cfRule type="cellIs" dxfId="59" priority="78" operator="equal">
      <formula>"Y"</formula>
    </cfRule>
  </conditionalFormatting>
  <conditionalFormatting sqref="E22">
    <cfRule type="cellIs" dxfId="58" priority="77" operator="equal">
      <formula>"Y"</formula>
    </cfRule>
  </conditionalFormatting>
  <conditionalFormatting sqref="G12:G23">
    <cfRule type="cellIs" dxfId="57" priority="75" operator="lessThan">
      <formula>F12</formula>
    </cfRule>
  </conditionalFormatting>
  <conditionalFormatting sqref="E24">
    <cfRule type="cellIs" dxfId="56" priority="74" operator="equal">
      <formula>"Y"</formula>
    </cfRule>
  </conditionalFormatting>
  <conditionalFormatting sqref="F24">
    <cfRule type="cellIs" dxfId="55" priority="73" operator="lessThan">
      <formula>G23</formula>
    </cfRule>
  </conditionalFormatting>
  <conditionalFormatting sqref="G24">
    <cfRule type="cellIs" dxfId="54" priority="72" operator="lessThan">
      <formula>F24</formula>
    </cfRule>
  </conditionalFormatting>
  <conditionalFormatting sqref="E26">
    <cfRule type="cellIs" dxfId="53" priority="68" operator="equal">
      <formula>"Y"</formula>
    </cfRule>
  </conditionalFormatting>
  <conditionalFormatting sqref="E27">
    <cfRule type="cellIs" dxfId="52" priority="56" operator="equal">
      <formula>"Y"</formula>
    </cfRule>
  </conditionalFormatting>
  <conditionalFormatting sqref="E28:E29">
    <cfRule type="cellIs" dxfId="51" priority="55" operator="equal">
      <formula>"Y"</formula>
    </cfRule>
  </conditionalFormatting>
  <conditionalFormatting sqref="G26:G27 G35:G37">
    <cfRule type="cellIs" dxfId="50" priority="45" operator="lessThan">
      <formula>F26</formula>
    </cfRule>
  </conditionalFormatting>
  <conditionalFormatting sqref="F35">
    <cfRule type="cellIs" dxfId="49" priority="143" operator="lessThan">
      <formula>G33</formula>
    </cfRule>
  </conditionalFormatting>
  <conditionalFormatting sqref="F28:F33">
    <cfRule type="cellIs" dxfId="48" priority="44" operator="lessThan">
      <formula>G27</formula>
    </cfRule>
  </conditionalFormatting>
  <conditionalFormatting sqref="G28:G33">
    <cfRule type="cellIs" dxfId="47" priority="43" operator="lessThan">
      <formula>F28</formula>
    </cfRule>
  </conditionalFormatting>
  <conditionalFormatting sqref="E30">
    <cfRule type="cellIs" dxfId="46" priority="42" operator="equal">
      <formula>"Y"</formula>
    </cfRule>
  </conditionalFormatting>
  <conditionalFormatting sqref="E32">
    <cfRule type="cellIs" dxfId="45" priority="41" operator="equal">
      <formula>"Y"</formula>
    </cfRule>
  </conditionalFormatting>
  <conditionalFormatting sqref="E33">
    <cfRule type="cellIs" dxfId="44" priority="40" operator="equal">
      <formula>"Y"</formula>
    </cfRule>
  </conditionalFormatting>
  <conditionalFormatting sqref="F34">
    <cfRule type="cellIs" dxfId="43" priority="39" operator="lessThan">
      <formula>G33</formula>
    </cfRule>
  </conditionalFormatting>
  <conditionalFormatting sqref="G34">
    <cfRule type="cellIs" dxfId="42" priority="38" operator="lessThan">
      <formula>F34</formula>
    </cfRule>
  </conditionalFormatting>
  <conditionalFormatting sqref="E34">
    <cfRule type="cellIs" dxfId="41" priority="37" operator="equal">
      <formula>"Y"</formula>
    </cfRule>
  </conditionalFormatting>
  <conditionalFormatting sqref="E35">
    <cfRule type="cellIs" dxfId="40" priority="36" operator="equal">
      <formula>"Y"</formula>
    </cfRule>
  </conditionalFormatting>
  <conditionalFormatting sqref="E36">
    <cfRule type="cellIs" dxfId="39" priority="35" operator="equal">
      <formula>"Y"</formula>
    </cfRule>
  </conditionalFormatting>
  <conditionalFormatting sqref="E37">
    <cfRule type="cellIs" dxfId="38" priority="34" operator="equal">
      <formula>"Y"</formula>
    </cfRule>
  </conditionalFormatting>
  <conditionalFormatting sqref="E38">
    <cfRule type="cellIs" dxfId="37" priority="33" operator="equal">
      <formula>"Y"</formula>
    </cfRule>
  </conditionalFormatting>
  <conditionalFormatting sqref="E39 E43">
    <cfRule type="cellIs" dxfId="36" priority="32" operator="equal">
      <formula>"Y"</formula>
    </cfRule>
  </conditionalFormatting>
  <conditionalFormatting sqref="G38:G42">
    <cfRule type="cellIs" dxfId="35" priority="30" operator="lessThan">
      <formula>F38</formula>
    </cfRule>
  </conditionalFormatting>
  <conditionalFormatting sqref="E40">
    <cfRule type="cellIs" dxfId="34" priority="29" operator="equal">
      <formula>"Y"</formula>
    </cfRule>
  </conditionalFormatting>
  <conditionalFormatting sqref="E41">
    <cfRule type="cellIs" dxfId="33" priority="28" operator="equal">
      <formula>"Y"</formula>
    </cfRule>
  </conditionalFormatting>
  <conditionalFormatting sqref="E42">
    <cfRule type="cellIs" dxfId="32" priority="27" operator="equal">
      <formula>"Y"</formula>
    </cfRule>
  </conditionalFormatting>
  <conditionalFormatting sqref="G43:G44">
    <cfRule type="cellIs" dxfId="31" priority="21" operator="lessThan">
      <formula>F43</formula>
    </cfRule>
  </conditionalFormatting>
  <conditionalFormatting sqref="G46">
    <cfRule type="cellIs" dxfId="30" priority="16" operator="lessThan">
      <formula>F46</formula>
    </cfRule>
  </conditionalFormatting>
  <conditionalFormatting sqref="E47">
    <cfRule type="cellIs" dxfId="29" priority="12" operator="equal">
      <formula>"Y"</formula>
    </cfRule>
  </conditionalFormatting>
  <conditionalFormatting sqref="E48">
    <cfRule type="cellIs" dxfId="28" priority="11" operator="equal">
      <formula>"Y"</formula>
    </cfRule>
  </conditionalFormatting>
  <conditionalFormatting sqref="E49">
    <cfRule type="cellIs" dxfId="27" priority="7" operator="equal">
      <formula>"Y"</formula>
    </cfRule>
  </conditionalFormatting>
  <conditionalFormatting sqref="E11">
    <cfRule type="cellIs" dxfId="26" priority="6" operator="equal">
      <formula>"Y"</formula>
    </cfRule>
  </conditionalFormatting>
  <conditionalFormatting sqref="F11">
    <cfRule type="cellIs" dxfId="25" priority="5" operator="lessThan">
      <formula>G10</formula>
    </cfRule>
  </conditionalFormatting>
  <conditionalFormatting sqref="G11">
    <cfRule type="cellIs" dxfId="24" priority="4" operator="lessThan">
      <formula>F11</formula>
    </cfRule>
  </conditionalFormatting>
  <conditionalFormatting sqref="E25">
    <cfRule type="cellIs" dxfId="23" priority="3" operator="equal">
      <formula>"Y"</formula>
    </cfRule>
  </conditionalFormatting>
  <conditionalFormatting sqref="F25">
    <cfRule type="cellIs" dxfId="22" priority="2" operator="lessThan">
      <formula>G24</formula>
    </cfRule>
  </conditionalFormatting>
  <conditionalFormatting sqref="G25">
    <cfRule type="cellIs" dxfId="21" priority="1" operator="lessThan">
      <formula>F25</formula>
    </cfRule>
  </conditionalFormatting>
  <pageMargins left="0.75" right="0.75" top="1" bottom="1" header="0.5" footer="0.5"/>
  <pageSetup orientation="portrait" horizontalDpi="4294967292" vertic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F6AD-AB85-4496-8C36-B8F54397E9DD}">
  <dimension ref="A1:XFD27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8.85546875" defaultRowHeight="15.75" x14ac:dyDescent="0.2"/>
  <cols>
    <col min="1" max="1" width="28" style="6" customWidth="1"/>
    <col min="2" max="2" width="22.85546875" style="6" customWidth="1"/>
    <col min="3" max="3" width="17.7109375" style="6" customWidth="1"/>
    <col min="4" max="4" width="20" style="8" customWidth="1"/>
    <col min="5" max="5" width="9.5703125" style="6" bestFit="1" customWidth="1"/>
    <col min="6" max="6" width="15.85546875" style="9" customWidth="1"/>
    <col min="7" max="7" width="18.85546875" style="9" customWidth="1"/>
    <col min="8" max="8" width="13.5703125" style="9" customWidth="1"/>
    <col min="9" max="9" width="22.42578125" style="9" bestFit="1" customWidth="1"/>
    <col min="10" max="10" width="39.28515625" style="24" bestFit="1" customWidth="1"/>
    <col min="11" max="11" width="42" style="8" bestFit="1" customWidth="1"/>
    <col min="12" max="12" width="13.28515625" style="8" customWidth="1"/>
    <col min="13" max="13" width="17.7109375" style="8" bestFit="1" customWidth="1"/>
    <col min="14" max="14" width="20.28515625" style="8" customWidth="1"/>
    <col min="15" max="15" width="21.5703125" style="8" customWidth="1"/>
    <col min="16" max="16" width="23.42578125" style="6" customWidth="1"/>
    <col min="17" max="17" width="28" style="7" customWidth="1"/>
    <col min="18" max="18" width="22.7109375" style="7" customWidth="1"/>
    <col min="19" max="19" width="28" style="7" customWidth="1"/>
    <col min="20" max="20" width="20.28515625" style="7" customWidth="1"/>
    <col min="21" max="16384" width="8.85546875" style="7"/>
  </cols>
  <sheetData>
    <row r="1" spans="1:16384" s="5" customFormat="1" ht="28.5" customHeight="1" x14ac:dyDescent="0.2">
      <c r="A1" s="1" t="s">
        <v>3</v>
      </c>
      <c r="B1" s="1"/>
      <c r="C1" s="1"/>
      <c r="D1" s="22"/>
      <c r="E1" s="1"/>
      <c r="F1" s="2"/>
      <c r="G1" s="2"/>
      <c r="H1" s="2"/>
      <c r="I1" s="2"/>
      <c r="J1" s="23"/>
      <c r="K1" s="3"/>
      <c r="L1" s="3"/>
      <c r="M1" s="3"/>
      <c r="N1" s="3"/>
      <c r="O1" s="3"/>
      <c r="P1" s="10"/>
      <c r="Q1" s="16"/>
      <c r="R1" s="16"/>
      <c r="S1" s="16"/>
      <c r="T1" s="1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pans="1:16384" s="5" customFormat="1" ht="28.5" customHeight="1" x14ac:dyDescent="0.2">
      <c r="A2" s="1" t="s">
        <v>100</v>
      </c>
      <c r="B2" s="1"/>
      <c r="C2" s="1"/>
      <c r="D2" s="22"/>
      <c r="E2" s="1"/>
      <c r="F2" s="2"/>
      <c r="G2" s="2"/>
      <c r="H2" s="2"/>
      <c r="I2" s="2"/>
      <c r="J2" s="23"/>
      <c r="K2" s="3"/>
      <c r="L2" s="3"/>
      <c r="M2" s="3"/>
      <c r="N2" s="3"/>
      <c r="O2" s="3"/>
      <c r="P2" s="11"/>
      <c r="Q2" s="16"/>
      <c r="R2" s="16"/>
      <c r="S2" s="16"/>
      <c r="T2" s="1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s="13" customFormat="1" ht="51" customHeight="1" x14ac:dyDescent="0.2">
      <c r="A3" s="14" t="s">
        <v>0</v>
      </c>
      <c r="B3" s="14" t="s">
        <v>4</v>
      </c>
      <c r="C3" s="14" t="s">
        <v>8</v>
      </c>
      <c r="D3" s="14" t="s">
        <v>19</v>
      </c>
      <c r="E3" s="14" t="s">
        <v>20</v>
      </c>
      <c r="F3" s="14" t="s">
        <v>6</v>
      </c>
      <c r="G3" s="14" t="s">
        <v>7</v>
      </c>
      <c r="H3" s="14" t="s">
        <v>5</v>
      </c>
      <c r="I3" s="15" t="s">
        <v>2</v>
      </c>
      <c r="J3" s="15" t="s">
        <v>10</v>
      </c>
      <c r="K3" s="15" t="s">
        <v>9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</v>
      </c>
      <c r="Q3" s="17" t="s">
        <v>15</v>
      </c>
      <c r="R3" s="17" t="s">
        <v>16</v>
      </c>
      <c r="S3" s="17" t="s">
        <v>17</v>
      </c>
      <c r="T3" s="17" t="s">
        <v>18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ht="44.25" customHeight="1" x14ac:dyDescent="0.2">
      <c r="A4" s="33" t="s">
        <v>34</v>
      </c>
      <c r="B4" s="21" t="s">
        <v>79</v>
      </c>
      <c r="C4" s="18" t="s">
        <v>87</v>
      </c>
      <c r="D4" s="20" t="s">
        <v>89</v>
      </c>
      <c r="E4" s="18" t="s">
        <v>31</v>
      </c>
      <c r="F4" s="19">
        <v>0.41666666666666669</v>
      </c>
      <c r="G4" s="19">
        <v>0.41670138888888886</v>
      </c>
      <c r="H4" s="19">
        <f>SUM(G4-F4)</f>
        <v>3.4722222222172139E-5</v>
      </c>
      <c r="I4" s="25" t="s">
        <v>77</v>
      </c>
      <c r="J4" s="25" t="s">
        <v>81</v>
      </c>
      <c r="K4" s="25" t="s">
        <v>81</v>
      </c>
      <c r="L4" s="20" t="s">
        <v>66</v>
      </c>
      <c r="M4" s="20"/>
      <c r="N4" s="20"/>
      <c r="O4" s="20"/>
      <c r="P4" s="18" t="s">
        <v>228</v>
      </c>
      <c r="Q4" s="20">
        <v>2018</v>
      </c>
      <c r="R4" s="20" t="s">
        <v>251</v>
      </c>
      <c r="S4" s="20">
        <v>2018</v>
      </c>
      <c r="T4" s="20" t="s">
        <v>251</v>
      </c>
    </row>
    <row r="5" spans="1:16384" ht="44.25" customHeight="1" x14ac:dyDescent="0.2">
      <c r="A5" s="33" t="s">
        <v>34</v>
      </c>
      <c r="B5" s="21" t="s">
        <v>37</v>
      </c>
      <c r="C5" s="18" t="s">
        <v>87</v>
      </c>
      <c r="D5" s="20" t="s">
        <v>88</v>
      </c>
      <c r="E5" s="18" t="s">
        <v>31</v>
      </c>
      <c r="F5" s="19">
        <v>0.41695601851851855</v>
      </c>
      <c r="G5" s="19">
        <v>0.41983796296296294</v>
      </c>
      <c r="H5" s="19">
        <f t="shared" ref="H5:H11" si="0">SUM(G5-F5)</f>
        <v>2.8819444444443953E-3</v>
      </c>
      <c r="I5" s="25" t="s">
        <v>49</v>
      </c>
      <c r="J5" s="26" t="s">
        <v>247</v>
      </c>
      <c r="K5" s="25" t="s">
        <v>50</v>
      </c>
      <c r="L5" s="20"/>
      <c r="M5" s="20"/>
      <c r="N5" s="20"/>
      <c r="O5" s="20"/>
      <c r="P5" s="18" t="s">
        <v>229</v>
      </c>
      <c r="Q5" s="18"/>
      <c r="R5" s="18"/>
      <c r="S5" s="18"/>
      <c r="T5" s="18"/>
    </row>
    <row r="6" spans="1:16384" ht="44.25" customHeight="1" x14ac:dyDescent="0.2">
      <c r="A6" s="33" t="s">
        <v>34</v>
      </c>
      <c r="B6" s="21" t="s">
        <v>44</v>
      </c>
      <c r="C6" s="18" t="s">
        <v>87</v>
      </c>
      <c r="D6" s="20" t="s">
        <v>88</v>
      </c>
      <c r="E6" s="18" t="s">
        <v>31</v>
      </c>
      <c r="F6" s="19">
        <v>0.4201388888888889</v>
      </c>
      <c r="G6" s="19">
        <v>0.42268518518518516</v>
      </c>
      <c r="H6" s="19">
        <f t="shared" si="0"/>
        <v>2.5462962962962687E-3</v>
      </c>
      <c r="I6" s="25" t="s">
        <v>49</v>
      </c>
      <c r="J6" s="26" t="s">
        <v>247</v>
      </c>
      <c r="K6" s="25" t="s">
        <v>50</v>
      </c>
      <c r="L6" s="20"/>
      <c r="M6" s="20"/>
      <c r="N6" s="20"/>
      <c r="O6" s="20"/>
      <c r="P6" s="18" t="s">
        <v>230</v>
      </c>
      <c r="Q6" s="18"/>
      <c r="R6" s="18"/>
      <c r="S6" s="18"/>
      <c r="T6" s="18"/>
    </row>
    <row r="7" spans="1:16384" ht="44.25" customHeight="1" x14ac:dyDescent="0.2">
      <c r="A7" s="33" t="s">
        <v>34</v>
      </c>
      <c r="B7" s="21" t="s">
        <v>48</v>
      </c>
      <c r="C7" s="18" t="s">
        <v>54</v>
      </c>
      <c r="D7" s="20" t="s">
        <v>90</v>
      </c>
      <c r="E7" s="18" t="s">
        <v>31</v>
      </c>
      <c r="F7" s="19">
        <v>0.4229282407407407</v>
      </c>
      <c r="G7" s="19">
        <v>0.42293981481481485</v>
      </c>
      <c r="H7" s="19">
        <f t="shared" si="0"/>
        <v>1.1574074074149898E-5</v>
      </c>
      <c r="I7" s="25" t="s">
        <v>49</v>
      </c>
      <c r="J7" s="26" t="s">
        <v>247</v>
      </c>
      <c r="K7" s="25" t="s">
        <v>50</v>
      </c>
      <c r="L7" s="20"/>
      <c r="M7" s="20"/>
      <c r="N7" s="20"/>
      <c r="O7" s="20"/>
      <c r="P7" s="18" t="s">
        <v>231</v>
      </c>
      <c r="Q7" s="18"/>
      <c r="R7" s="18"/>
      <c r="S7" s="18"/>
      <c r="T7" s="18"/>
    </row>
    <row r="8" spans="1:16384" ht="44.25" customHeight="1" x14ac:dyDescent="0.2">
      <c r="A8" s="33" t="s">
        <v>34</v>
      </c>
      <c r="B8" s="21" t="s">
        <v>48</v>
      </c>
      <c r="C8" s="18" t="s">
        <v>87</v>
      </c>
      <c r="D8" s="20" t="s">
        <v>89</v>
      </c>
      <c r="E8" s="18" t="s">
        <v>31</v>
      </c>
      <c r="F8" s="19">
        <v>0.4230902777777778</v>
      </c>
      <c r="G8" s="19">
        <v>0.42545138888888889</v>
      </c>
      <c r="H8" s="19">
        <f t="shared" si="0"/>
        <v>2.3611111111110916E-3</v>
      </c>
      <c r="I8" s="25" t="s">
        <v>49</v>
      </c>
      <c r="J8" s="26" t="s">
        <v>247</v>
      </c>
      <c r="K8" s="25" t="s">
        <v>50</v>
      </c>
      <c r="L8" s="20"/>
      <c r="M8" s="20"/>
      <c r="N8" s="20"/>
      <c r="O8" s="20"/>
      <c r="P8" s="18" t="s">
        <v>232</v>
      </c>
      <c r="Q8" s="18"/>
      <c r="R8" s="18"/>
      <c r="S8" s="18"/>
      <c r="T8" s="18"/>
    </row>
    <row r="9" spans="1:16384" ht="44.25" customHeight="1" x14ac:dyDescent="0.2">
      <c r="A9" s="33" t="s">
        <v>80</v>
      </c>
      <c r="B9" s="21" t="s">
        <v>78</v>
      </c>
      <c r="C9" s="18" t="s">
        <v>55</v>
      </c>
      <c r="D9" s="20" t="s">
        <v>91</v>
      </c>
      <c r="E9" s="18" t="s">
        <v>31</v>
      </c>
      <c r="F9" s="19">
        <v>0.42606481481481479</v>
      </c>
      <c r="G9" s="19">
        <v>0.42640046296296297</v>
      </c>
      <c r="H9" s="19">
        <f t="shared" si="0"/>
        <v>3.3564814814818211E-4</v>
      </c>
      <c r="I9" s="25" t="s">
        <v>77</v>
      </c>
      <c r="J9" s="25" t="s">
        <v>81</v>
      </c>
      <c r="K9" s="25" t="s">
        <v>81</v>
      </c>
      <c r="L9" s="20"/>
      <c r="M9" s="20"/>
      <c r="N9" s="20"/>
      <c r="O9" s="20"/>
      <c r="P9" s="18" t="s">
        <v>233</v>
      </c>
      <c r="Q9" s="18"/>
      <c r="R9" s="18"/>
      <c r="S9" s="18"/>
      <c r="T9" s="18"/>
    </row>
    <row r="10" spans="1:16384" ht="44.25" customHeight="1" x14ac:dyDescent="0.2">
      <c r="A10" s="33" t="s">
        <v>80</v>
      </c>
      <c r="B10" s="21" t="s">
        <v>97</v>
      </c>
      <c r="C10" s="18" t="s">
        <v>54</v>
      </c>
      <c r="D10" s="20" t="s">
        <v>91</v>
      </c>
      <c r="E10" s="18" t="s">
        <v>31</v>
      </c>
      <c r="F10" s="19">
        <v>0.4294560185185185</v>
      </c>
      <c r="G10" s="19">
        <v>0.42952546296296296</v>
      </c>
      <c r="H10" s="19">
        <f t="shared" si="0"/>
        <v>6.94444444444553E-5</v>
      </c>
      <c r="I10" s="25" t="s">
        <v>77</v>
      </c>
      <c r="J10" s="25" t="s">
        <v>81</v>
      </c>
      <c r="K10" s="25" t="s">
        <v>81</v>
      </c>
      <c r="L10" s="20"/>
      <c r="M10" s="20"/>
      <c r="N10" s="20"/>
      <c r="O10" s="20"/>
      <c r="P10" s="18" t="s">
        <v>234</v>
      </c>
      <c r="Q10" s="18"/>
      <c r="R10" s="18"/>
      <c r="S10" s="18"/>
      <c r="T10" s="18"/>
    </row>
    <row r="11" spans="1:16384" ht="44.25" customHeight="1" x14ac:dyDescent="0.2">
      <c r="A11" s="33" t="s">
        <v>80</v>
      </c>
      <c r="B11" s="21" t="s">
        <v>98</v>
      </c>
      <c r="C11" s="18" t="s">
        <v>55</v>
      </c>
      <c r="D11" s="20" t="s">
        <v>91</v>
      </c>
      <c r="E11" s="18" t="s">
        <v>31</v>
      </c>
      <c r="F11" s="19">
        <v>0.42959490740740741</v>
      </c>
      <c r="G11" s="19">
        <v>0.43006944444444445</v>
      </c>
      <c r="H11" s="19">
        <f t="shared" si="0"/>
        <v>4.745370370370372E-4</v>
      </c>
      <c r="I11" s="25" t="s">
        <v>77</v>
      </c>
      <c r="J11" s="25" t="s">
        <v>81</v>
      </c>
      <c r="K11" s="25" t="s">
        <v>81</v>
      </c>
      <c r="L11" s="20"/>
      <c r="M11" s="20"/>
      <c r="N11" s="20"/>
      <c r="O11" s="20"/>
      <c r="P11" s="18" t="s">
        <v>235</v>
      </c>
      <c r="Q11" s="18"/>
      <c r="R11" s="18"/>
      <c r="S11" s="18"/>
      <c r="T11" s="18"/>
    </row>
    <row r="12" spans="1:16384" ht="4.5" customHeight="1" x14ac:dyDescent="0.2"/>
    <row r="13" spans="1:16384" ht="44.25" customHeight="1" x14ac:dyDescent="0.2">
      <c r="A13" s="27" t="s">
        <v>30</v>
      </c>
      <c r="B13" s="21" t="s">
        <v>248</v>
      </c>
      <c r="C13" s="18" t="s">
        <v>30</v>
      </c>
      <c r="D13" s="20" t="s">
        <v>30</v>
      </c>
      <c r="E13" s="18" t="s">
        <v>31</v>
      </c>
      <c r="F13" s="19"/>
      <c r="G13" s="19"/>
      <c r="H13" s="19">
        <f>H15-H14</f>
        <v>4.9768518518518764E-3</v>
      </c>
      <c r="I13" s="25" t="s">
        <v>30</v>
      </c>
      <c r="J13" s="26" t="s">
        <v>30</v>
      </c>
      <c r="K13" s="26" t="s">
        <v>30</v>
      </c>
      <c r="L13" s="20"/>
      <c r="M13" s="20"/>
      <c r="N13" s="20"/>
      <c r="O13" s="20"/>
      <c r="P13" s="18"/>
      <c r="Q13" s="18"/>
      <c r="R13" s="18"/>
      <c r="S13" s="18"/>
      <c r="T13" s="18"/>
    </row>
    <row r="14" spans="1:16384" x14ac:dyDescent="0.2">
      <c r="H14" s="32">
        <f>SUM(H4:H11)</f>
        <v>8.7152777777777524E-3</v>
      </c>
    </row>
    <row r="15" spans="1:16384" x14ac:dyDescent="0.2">
      <c r="G15" s="9" t="s">
        <v>32</v>
      </c>
      <c r="H15" s="9" t="s">
        <v>99</v>
      </c>
    </row>
    <row r="16" spans="1:16384" x14ac:dyDescent="0.2">
      <c r="A16" s="6" t="s">
        <v>21</v>
      </c>
    </row>
    <row r="17" spans="1:1" x14ac:dyDescent="0.2">
      <c r="A17" s="6" t="s">
        <v>107</v>
      </c>
    </row>
    <row r="18" spans="1:1" x14ac:dyDescent="0.2">
      <c r="A18" s="6" t="s">
        <v>93</v>
      </c>
    </row>
    <row r="19" spans="1:1" x14ac:dyDescent="0.2">
      <c r="A19" s="6" t="s">
        <v>92</v>
      </c>
    </row>
    <row r="20" spans="1:1" x14ac:dyDescent="0.2">
      <c r="A20" s="6" t="s">
        <v>94</v>
      </c>
    </row>
    <row r="21" spans="1:1" x14ac:dyDescent="0.2">
      <c r="A21" s="6" t="s">
        <v>95</v>
      </c>
    </row>
    <row r="22" spans="1:1" x14ac:dyDescent="0.2">
      <c r="A22" s="6" t="s">
        <v>96</v>
      </c>
    </row>
    <row r="25" spans="1:1" customFormat="1" ht="12.75" x14ac:dyDescent="0.2"/>
    <row r="26" spans="1:1" customFormat="1" ht="12.75" x14ac:dyDescent="0.2"/>
    <row r="27" spans="1:1" customFormat="1" ht="12.75" x14ac:dyDescent="0.2"/>
  </sheetData>
  <sheetProtection password="D855" sheet="1" objects="1" scenarios="1" autoFilter="0"/>
  <autoFilter ref="A3:T11" xr:uid="{00000000-0009-0000-0000-000001000000}"/>
  <conditionalFormatting sqref="E4">
    <cfRule type="cellIs" dxfId="20" priority="17" operator="equal">
      <formula>"Y"</formula>
    </cfRule>
  </conditionalFormatting>
  <conditionalFormatting sqref="F13">
    <cfRule type="cellIs" dxfId="19" priority="16" operator="lessThan">
      <formula>#REF!</formula>
    </cfRule>
  </conditionalFormatting>
  <conditionalFormatting sqref="G13 G6:G11">
    <cfRule type="cellIs" dxfId="18" priority="15" operator="lessThan">
      <formula>F6</formula>
    </cfRule>
  </conditionalFormatting>
  <conditionalFormatting sqref="E13">
    <cfRule type="cellIs" dxfId="17" priority="14" operator="equal">
      <formula>"Y"</formula>
    </cfRule>
  </conditionalFormatting>
  <conditionalFormatting sqref="F5:F11">
    <cfRule type="cellIs" dxfId="16" priority="13" operator="lessThan">
      <formula>G4</formula>
    </cfRule>
  </conditionalFormatting>
  <conditionalFormatting sqref="G5">
    <cfRule type="cellIs" dxfId="15" priority="12" operator="lessThan">
      <formula>F5</formula>
    </cfRule>
  </conditionalFormatting>
  <conditionalFormatting sqref="E7:E9">
    <cfRule type="cellIs" dxfId="14" priority="11" operator="equal">
      <formula>"Y"</formula>
    </cfRule>
  </conditionalFormatting>
  <conditionalFormatting sqref="E5">
    <cfRule type="cellIs" dxfId="13" priority="4" operator="equal">
      <formula>"Y"</formula>
    </cfRule>
  </conditionalFormatting>
  <conditionalFormatting sqref="E6">
    <cfRule type="cellIs" dxfId="12" priority="3" operator="equal">
      <formula>"Y"</formula>
    </cfRule>
  </conditionalFormatting>
  <conditionalFormatting sqref="E10">
    <cfRule type="cellIs" dxfId="11" priority="2" operator="equal">
      <formula>"Y"</formula>
    </cfRule>
  </conditionalFormatting>
  <conditionalFormatting sqref="E11">
    <cfRule type="cellIs" dxfId="10" priority="1" operator="equal">
      <formula>"Y"</formula>
    </cfRule>
  </conditionalFormatting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02815-1E6A-4090-B160-723C262D6872}">
  <dimension ref="A1:XFD26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8.85546875" defaultRowHeight="15.75" x14ac:dyDescent="0.2"/>
  <cols>
    <col min="1" max="1" width="28" style="6" customWidth="1"/>
    <col min="2" max="2" width="22.85546875" style="6" customWidth="1"/>
    <col min="3" max="3" width="17.7109375" style="6" customWidth="1"/>
    <col min="4" max="4" width="20" style="8" customWidth="1"/>
    <col min="5" max="5" width="9.5703125" style="6" bestFit="1" customWidth="1"/>
    <col min="6" max="6" width="15.85546875" style="9" customWidth="1"/>
    <col min="7" max="7" width="18.85546875" style="9" customWidth="1"/>
    <col min="8" max="8" width="13.5703125" style="9" customWidth="1"/>
    <col min="9" max="9" width="22.42578125" style="9" bestFit="1" customWidth="1"/>
    <col min="10" max="10" width="39.28515625" style="24" bestFit="1" customWidth="1"/>
    <col min="11" max="11" width="42" style="8" bestFit="1" customWidth="1"/>
    <col min="12" max="12" width="13.28515625" style="8" customWidth="1"/>
    <col min="13" max="13" width="17.7109375" style="8" bestFit="1" customWidth="1"/>
    <col min="14" max="14" width="20.28515625" style="8" customWidth="1"/>
    <col min="15" max="15" width="21.5703125" style="8" customWidth="1"/>
    <col min="16" max="16" width="23.42578125" style="6" customWidth="1"/>
    <col min="17" max="17" width="28" style="7" customWidth="1"/>
    <col min="18" max="18" width="22.7109375" style="7" customWidth="1"/>
    <col min="19" max="19" width="28" style="7" customWidth="1"/>
    <col min="20" max="20" width="20.28515625" style="7" customWidth="1"/>
    <col min="21" max="16384" width="8.85546875" style="7"/>
  </cols>
  <sheetData>
    <row r="1" spans="1:16384" s="5" customFormat="1" ht="28.5" customHeight="1" x14ac:dyDescent="0.2">
      <c r="A1" s="1" t="s">
        <v>3</v>
      </c>
      <c r="B1" s="1"/>
      <c r="C1" s="1"/>
      <c r="D1" s="22"/>
      <c r="E1" s="1"/>
      <c r="F1" s="2"/>
      <c r="G1" s="2"/>
      <c r="H1" s="2"/>
      <c r="I1" s="2"/>
      <c r="J1" s="23"/>
      <c r="K1" s="3"/>
      <c r="L1" s="3"/>
      <c r="M1" s="3"/>
      <c r="N1" s="3"/>
      <c r="O1" s="3"/>
      <c r="P1" s="10"/>
      <c r="Q1" s="16"/>
      <c r="R1" s="16"/>
      <c r="S1" s="16"/>
      <c r="T1" s="1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pans="1:16384" s="5" customFormat="1" ht="28.5" customHeight="1" x14ac:dyDescent="0.2">
      <c r="A2" s="1" t="s">
        <v>242</v>
      </c>
      <c r="B2" s="1"/>
      <c r="C2" s="1"/>
      <c r="D2" s="22"/>
      <c r="E2" s="1"/>
      <c r="F2" s="2"/>
      <c r="G2" s="2"/>
      <c r="H2" s="2"/>
      <c r="I2" s="2"/>
      <c r="J2" s="23"/>
      <c r="K2" s="3"/>
      <c r="L2" s="3"/>
      <c r="M2" s="3"/>
      <c r="N2" s="3"/>
      <c r="O2" s="3"/>
      <c r="P2" s="11"/>
      <c r="Q2" s="16"/>
      <c r="R2" s="16"/>
      <c r="S2" s="16"/>
      <c r="T2" s="1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s="13" customFormat="1" ht="51" customHeight="1" x14ac:dyDescent="0.2">
      <c r="A3" s="14" t="s">
        <v>0</v>
      </c>
      <c r="B3" s="14" t="s">
        <v>4</v>
      </c>
      <c r="C3" s="14" t="s">
        <v>8</v>
      </c>
      <c r="D3" s="14" t="s">
        <v>19</v>
      </c>
      <c r="E3" s="14" t="s">
        <v>20</v>
      </c>
      <c r="F3" s="14" t="s">
        <v>6</v>
      </c>
      <c r="G3" s="14" t="s">
        <v>7</v>
      </c>
      <c r="H3" s="14" t="s">
        <v>5</v>
      </c>
      <c r="I3" s="15" t="s">
        <v>2</v>
      </c>
      <c r="J3" s="15" t="s">
        <v>10</v>
      </c>
      <c r="K3" s="15" t="s">
        <v>9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</v>
      </c>
      <c r="Q3" s="17" t="s">
        <v>15</v>
      </c>
      <c r="R3" s="17" t="s">
        <v>16</v>
      </c>
      <c r="S3" s="17" t="s">
        <v>17</v>
      </c>
      <c r="T3" s="17" t="s">
        <v>18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ht="44.25" customHeight="1" x14ac:dyDescent="0.2">
      <c r="A4" s="33" t="s">
        <v>34</v>
      </c>
      <c r="B4" s="21" t="s">
        <v>102</v>
      </c>
      <c r="C4" s="18" t="s">
        <v>87</v>
      </c>
      <c r="D4" s="20" t="s">
        <v>89</v>
      </c>
      <c r="E4" s="18" t="s">
        <v>31</v>
      </c>
      <c r="F4" s="19">
        <v>0.41670138888888886</v>
      </c>
      <c r="G4" s="19">
        <v>0.42163194444444446</v>
      </c>
      <c r="H4" s="19">
        <f>SUM(G4-F4)</f>
        <v>4.9305555555556047E-3</v>
      </c>
      <c r="I4" s="25" t="s">
        <v>49</v>
      </c>
      <c r="J4" s="26" t="s">
        <v>247</v>
      </c>
      <c r="K4" s="25" t="s">
        <v>50</v>
      </c>
      <c r="L4" s="20" t="s">
        <v>66</v>
      </c>
      <c r="M4" s="20"/>
      <c r="N4" s="20"/>
      <c r="O4" s="20"/>
      <c r="P4" s="18" t="s">
        <v>236</v>
      </c>
      <c r="Q4" s="20">
        <v>2018</v>
      </c>
      <c r="R4" s="20" t="s">
        <v>251</v>
      </c>
      <c r="S4" s="20">
        <v>2018</v>
      </c>
      <c r="T4" s="20" t="s">
        <v>251</v>
      </c>
    </row>
    <row r="5" spans="1:16384" ht="44.25" customHeight="1" x14ac:dyDescent="0.2">
      <c r="A5" s="33" t="s">
        <v>34</v>
      </c>
      <c r="B5" s="21" t="s">
        <v>42</v>
      </c>
      <c r="C5" s="18" t="s">
        <v>87</v>
      </c>
      <c r="D5" s="20" t="s">
        <v>89</v>
      </c>
      <c r="E5" s="18" t="s">
        <v>31</v>
      </c>
      <c r="F5" s="19">
        <v>0.42177083333333337</v>
      </c>
      <c r="G5" s="19">
        <v>0.42366898148148152</v>
      </c>
      <c r="H5" s="19">
        <f t="shared" ref="H5:H6" si="0">SUM(G5-F5)</f>
        <v>1.8981481481481488E-3</v>
      </c>
      <c r="I5" s="25" t="s">
        <v>53</v>
      </c>
      <c r="J5" s="25" t="s">
        <v>247</v>
      </c>
      <c r="K5" s="25" t="s">
        <v>50</v>
      </c>
      <c r="L5" s="20"/>
      <c r="M5" s="20"/>
      <c r="N5" s="20"/>
      <c r="O5" s="20"/>
      <c r="P5" s="18" t="s">
        <v>237</v>
      </c>
      <c r="Q5" s="18"/>
      <c r="R5" s="18"/>
      <c r="S5" s="18"/>
      <c r="T5" s="18"/>
    </row>
    <row r="6" spans="1:16384" ht="44.25" customHeight="1" x14ac:dyDescent="0.2">
      <c r="A6" s="33" t="s">
        <v>34</v>
      </c>
      <c r="B6" s="21" t="s">
        <v>42</v>
      </c>
      <c r="C6" s="18" t="s">
        <v>103</v>
      </c>
      <c r="D6" s="20" t="s">
        <v>89</v>
      </c>
      <c r="E6" s="18" t="s">
        <v>31</v>
      </c>
      <c r="F6" s="19">
        <v>0.42369212962962965</v>
      </c>
      <c r="G6" s="19">
        <v>0.42371527777777779</v>
      </c>
      <c r="H6" s="19">
        <f t="shared" si="0"/>
        <v>2.3148148148133263E-5</v>
      </c>
      <c r="I6" s="25" t="s">
        <v>53</v>
      </c>
      <c r="J6" s="25" t="s">
        <v>247</v>
      </c>
      <c r="K6" s="25" t="s">
        <v>50</v>
      </c>
      <c r="L6" s="20"/>
      <c r="M6" s="20"/>
      <c r="N6" s="20"/>
      <c r="O6" s="20"/>
      <c r="P6" s="18" t="s">
        <v>238</v>
      </c>
      <c r="Q6" s="18"/>
      <c r="R6" s="18"/>
      <c r="S6" s="18"/>
      <c r="T6" s="18"/>
    </row>
    <row r="7" spans="1:16384" ht="44.25" customHeight="1" x14ac:dyDescent="0.2">
      <c r="A7" s="33" t="s">
        <v>34</v>
      </c>
      <c r="B7" s="21" t="s">
        <v>42</v>
      </c>
      <c r="C7" s="18" t="s">
        <v>103</v>
      </c>
      <c r="D7" s="20" t="s">
        <v>89</v>
      </c>
      <c r="E7" s="18" t="s">
        <v>31</v>
      </c>
      <c r="F7" s="19">
        <v>0.42379629629629628</v>
      </c>
      <c r="G7" s="19">
        <v>0.42395833333333338</v>
      </c>
      <c r="H7" s="19">
        <f t="shared" ref="H7:H9" si="1">SUM(G7-F7)</f>
        <v>1.6203703703709937E-4</v>
      </c>
      <c r="I7" s="25" t="s">
        <v>53</v>
      </c>
      <c r="J7" s="25" t="s">
        <v>247</v>
      </c>
      <c r="K7" s="25" t="s">
        <v>50</v>
      </c>
      <c r="L7" s="20"/>
      <c r="M7" s="20"/>
      <c r="N7" s="20"/>
      <c r="O7" s="20"/>
      <c r="P7" s="18" t="s">
        <v>239</v>
      </c>
      <c r="Q7" s="18"/>
      <c r="R7" s="18"/>
      <c r="S7" s="18"/>
      <c r="T7" s="18"/>
    </row>
    <row r="8" spans="1:16384" ht="44.25" customHeight="1" x14ac:dyDescent="0.2">
      <c r="A8" s="33" t="s">
        <v>34</v>
      </c>
      <c r="B8" s="21" t="s">
        <v>106</v>
      </c>
      <c r="C8" s="18" t="s">
        <v>105</v>
      </c>
      <c r="D8" s="20" t="s">
        <v>104</v>
      </c>
      <c r="E8" s="18" t="s">
        <v>31</v>
      </c>
      <c r="F8" s="19">
        <v>0.42398148148148151</v>
      </c>
      <c r="G8" s="19">
        <v>0.42684027777777778</v>
      </c>
      <c r="H8" s="19">
        <f t="shared" si="1"/>
        <v>2.8587962962962621E-3</v>
      </c>
      <c r="I8" s="25" t="s">
        <v>49</v>
      </c>
      <c r="J8" s="26" t="s">
        <v>247</v>
      </c>
      <c r="K8" s="25" t="s">
        <v>50</v>
      </c>
      <c r="L8" s="20"/>
      <c r="M8" s="20"/>
      <c r="N8" s="20"/>
      <c r="O8" s="20"/>
      <c r="P8" s="18" t="s">
        <v>240</v>
      </c>
      <c r="Q8" s="18"/>
      <c r="R8" s="18"/>
      <c r="S8" s="18"/>
      <c r="T8" s="18"/>
    </row>
    <row r="9" spans="1:16384" ht="44.25" customHeight="1" x14ac:dyDescent="0.2">
      <c r="A9" s="33" t="s">
        <v>34</v>
      </c>
      <c r="B9" s="21" t="s">
        <v>77</v>
      </c>
      <c r="C9" s="18" t="s">
        <v>103</v>
      </c>
      <c r="D9" s="20" t="s">
        <v>104</v>
      </c>
      <c r="E9" s="18" t="s">
        <v>31</v>
      </c>
      <c r="F9" s="19">
        <v>0.42690972222222223</v>
      </c>
      <c r="G9" s="19">
        <v>0.42702546296296301</v>
      </c>
      <c r="H9" s="19">
        <f t="shared" si="1"/>
        <v>1.1574074074077734E-4</v>
      </c>
      <c r="I9" s="25" t="s">
        <v>77</v>
      </c>
      <c r="J9" s="25" t="s">
        <v>81</v>
      </c>
      <c r="K9" s="25" t="s">
        <v>81</v>
      </c>
      <c r="L9" s="20"/>
      <c r="M9" s="20"/>
      <c r="N9" s="20"/>
      <c r="O9" s="20"/>
      <c r="P9" s="18" t="s">
        <v>241</v>
      </c>
      <c r="Q9" s="18"/>
      <c r="R9" s="18"/>
      <c r="S9" s="18"/>
      <c r="T9" s="18"/>
    </row>
    <row r="10" spans="1:16384" ht="4.5" customHeight="1" x14ac:dyDescent="0.2"/>
    <row r="11" spans="1:16384" ht="44.25" customHeight="1" x14ac:dyDescent="0.2">
      <c r="A11" s="27" t="s">
        <v>30</v>
      </c>
      <c r="B11" s="21" t="s">
        <v>248</v>
      </c>
      <c r="C11" s="18" t="s">
        <v>30</v>
      </c>
      <c r="D11" s="20" t="s">
        <v>30</v>
      </c>
      <c r="E11" s="18" t="s">
        <v>31</v>
      </c>
      <c r="F11" s="19"/>
      <c r="G11" s="19"/>
      <c r="H11" s="19">
        <f>H13-H12</f>
        <v>3.8194444444434456E-4</v>
      </c>
      <c r="I11" s="25" t="s">
        <v>30</v>
      </c>
      <c r="J11" s="26" t="s">
        <v>30</v>
      </c>
      <c r="K11" s="26" t="s">
        <v>30</v>
      </c>
      <c r="L11" s="20"/>
      <c r="M11" s="20"/>
      <c r="N11" s="20"/>
      <c r="O11" s="20"/>
      <c r="P11" s="18"/>
      <c r="Q11" s="18"/>
      <c r="R11" s="18"/>
      <c r="S11" s="18"/>
      <c r="T11" s="18"/>
    </row>
    <row r="12" spans="1:16384" x14ac:dyDescent="0.2">
      <c r="H12" s="32">
        <f>SUM(H4:H9)</f>
        <v>9.9884259259260255E-3</v>
      </c>
    </row>
    <row r="13" spans="1:16384" x14ac:dyDescent="0.2">
      <c r="G13" s="9" t="s">
        <v>32</v>
      </c>
      <c r="H13" s="9" t="s">
        <v>101</v>
      </c>
    </row>
    <row r="14" spans="1:16384" x14ac:dyDescent="0.2">
      <c r="A14" s="6" t="s">
        <v>21</v>
      </c>
    </row>
    <row r="15" spans="1:16384" customFormat="1" ht="12.75" x14ac:dyDescent="0.2"/>
    <row r="16" spans="1:16384" customFormat="1" ht="12.75" x14ac:dyDescent="0.2"/>
    <row r="17" customFormat="1" ht="12.75" x14ac:dyDescent="0.2"/>
    <row r="18" customFormat="1" ht="12.75" x14ac:dyDescent="0.2"/>
    <row r="19" customFormat="1" ht="12.75" x14ac:dyDescent="0.2"/>
    <row r="20" customFormat="1" ht="12.75" x14ac:dyDescent="0.2"/>
    <row r="21" customFormat="1" ht="12.75" x14ac:dyDescent="0.2"/>
    <row r="22" customFormat="1" ht="12.75" x14ac:dyDescent="0.2"/>
    <row r="23" customFormat="1" ht="12.75" x14ac:dyDescent="0.2"/>
    <row r="24" customFormat="1" ht="12.75" x14ac:dyDescent="0.2"/>
    <row r="25" customFormat="1" ht="12.75" x14ac:dyDescent="0.2"/>
    <row r="26" customFormat="1" ht="12.75" x14ac:dyDescent="0.2"/>
  </sheetData>
  <sheetProtection password="D855" sheet="1" objects="1" scenarios="1" autoFilter="0"/>
  <autoFilter ref="A3:T9" xr:uid="{00000000-0009-0000-0000-000001000000}"/>
  <conditionalFormatting sqref="E4:E5">
    <cfRule type="cellIs" dxfId="9" priority="20" operator="equal">
      <formula>"Y"</formula>
    </cfRule>
  </conditionalFormatting>
  <conditionalFormatting sqref="F11">
    <cfRule type="cellIs" dxfId="8" priority="19" operator="lessThan">
      <formula>#REF!</formula>
    </cfRule>
  </conditionalFormatting>
  <conditionalFormatting sqref="G11 G6:G9">
    <cfRule type="cellIs" dxfId="7" priority="18" operator="lessThan">
      <formula>F6</formula>
    </cfRule>
  </conditionalFormatting>
  <conditionalFormatting sqref="E11">
    <cfRule type="cellIs" dxfId="6" priority="17" operator="equal">
      <formula>"Y"</formula>
    </cfRule>
  </conditionalFormatting>
  <conditionalFormatting sqref="F5:F9">
    <cfRule type="cellIs" dxfId="5" priority="16" operator="lessThan">
      <formula>G4</formula>
    </cfRule>
  </conditionalFormatting>
  <conditionalFormatting sqref="G5">
    <cfRule type="cellIs" dxfId="4" priority="15" operator="lessThan">
      <formula>F5</formula>
    </cfRule>
  </conditionalFormatting>
  <conditionalFormatting sqref="E6">
    <cfRule type="cellIs" dxfId="3" priority="9" operator="equal">
      <formula>"Y"</formula>
    </cfRule>
  </conditionalFormatting>
  <conditionalFormatting sqref="E7">
    <cfRule type="cellIs" dxfId="2" priority="3" operator="equal">
      <formula>"Y"</formula>
    </cfRule>
  </conditionalFormatting>
  <conditionalFormatting sqref="E8">
    <cfRule type="cellIs" dxfId="1" priority="2" operator="equal">
      <formula>"Y"</formula>
    </cfRule>
  </conditionalFormatting>
  <conditionalFormatting sqref="E9">
    <cfRule type="cellIs" dxfId="0" priority="1" operator="equal">
      <formula>"Y"</formula>
    </cfRule>
  </conditionalFormatting>
  <pageMargins left="0.75" right="0.75" top="1" bottom="1" header="0.5" footer="0.5"/>
  <pageSetup orientation="portrait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Explicit Guidlines</vt:lpstr>
      <vt:lpstr>Imagine</vt:lpstr>
      <vt:lpstr>Gimme Some Truth</vt:lpstr>
      <vt:lpstr>Bonus</vt:lpstr>
      <vt:lpstr>Theatrical Bonus</vt:lpstr>
    </vt:vector>
  </TitlesOfParts>
  <Company>Eagle Rock Entertainment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Lesleyw</dc:creator>
  <cp:lastModifiedBy>Tullo, Jaimie</cp:lastModifiedBy>
  <dcterms:created xsi:type="dcterms:W3CDTF">2007-09-19T08:47:49Z</dcterms:created>
  <dcterms:modified xsi:type="dcterms:W3CDTF">2019-03-19T17:55:20Z</dcterms:modified>
</cp:coreProperties>
</file>